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5"/>
  </bookViews>
  <sheets>
    <sheet name="2000" sheetId="1" r:id="rId1"/>
    <sheet name="2002" sheetId="2" r:id="rId2"/>
    <sheet name="2005" sheetId="3" r:id="rId3"/>
    <sheet name="2006" sheetId="4" r:id="rId4"/>
    <sheet name="2007" sheetId="5" r:id="rId5"/>
    <sheet name="Overall Alpha" sheetId="6" r:id="rId6"/>
  </sheets>
  <definedNames>
    <definedName name="_xlnm.Print_Area" localSheetId="0">'2000'!$A$1:$M$64</definedName>
    <definedName name="_xlnm.Print_Area" localSheetId="1">'2002'!$A$1:$M$64</definedName>
    <definedName name="_xlnm.Print_Area" localSheetId="2">'2005'!$A$1:$M$64</definedName>
    <definedName name="_xlnm.Print_Area" localSheetId="3">'2006'!$A$1:$M$64</definedName>
    <definedName name="_xlnm.Print_Area" localSheetId="4">'2007'!$A$1:$M$64</definedName>
  </definedNames>
  <calcPr fullCalcOnLoad="1"/>
</workbook>
</file>

<file path=xl/sharedStrings.xml><?xml version="1.0" encoding="utf-8"?>
<sst xmlns="http://schemas.openxmlformats.org/spreadsheetml/2006/main" count="830" uniqueCount="107">
  <si>
    <t>Source</t>
  </si>
  <si>
    <t>Angola</t>
  </si>
  <si>
    <t>Benin</t>
  </si>
  <si>
    <t>Botswana</t>
  </si>
  <si>
    <t>Burkina Faso</t>
  </si>
  <si>
    <t>Burundi</t>
  </si>
  <si>
    <t>Cameroon</t>
  </si>
  <si>
    <t>Chad</t>
  </si>
  <si>
    <t>Comoros</t>
  </si>
  <si>
    <t>Congo</t>
  </si>
  <si>
    <t>Djibouti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</si>
  <si>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</si>
  <si>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</si>
  <si>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</si>
  <si>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</si>
  <si>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</si>
  <si>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</si>
  <si>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</si>
  <si>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</si>
  <si>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</si>
  <si>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</si>
  <si>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</si>
  <si>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</si>
  <si>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</si>
  <si>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</si>
  <si>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</si>
  <si>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</si>
  <si>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</si>
  <si>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</si>
  <si>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</si>
  <si>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</si>
  <si>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</si>
  <si>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</si>
  <si>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</si>
  <si>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</si>
  <si>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</si>
  <si>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</si>
  <si>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</si>
  <si>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</si>
  <si>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</si>
  <si>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</si>
  <si>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Uganda</t>
  </si>
  <si>
    <t>Zambia</t>
  </si>
  <si>
    <t>Zimbabwe</t>
  </si>
  <si>
    <t>Cote d'Ivoire</t>
  </si>
  <si>
    <t>Category:</t>
  </si>
  <si>
    <t>Year:</t>
  </si>
  <si>
    <t>Last Update:</t>
  </si>
  <si>
    <t>Cape Verde</t>
  </si>
  <si>
    <t>Central African Republic</t>
  </si>
  <si>
    <t>Congo, Democratic Rep.</t>
  </si>
  <si>
    <t>Equatorial Guinea</t>
  </si>
  <si>
    <t>Yes</t>
  </si>
  <si>
    <t>CAR</t>
  </si>
  <si>
    <t>Congo, DR</t>
  </si>
  <si>
    <t>Eq. Guinea</t>
  </si>
  <si>
    <t>Sao Tome &amp; P.</t>
  </si>
  <si>
    <t>Congo, Democratic Republic</t>
  </si>
  <si>
    <t>Data Type:</t>
  </si>
  <si>
    <t>Indicator</t>
  </si>
  <si>
    <t>By Country, "A" to "Z"</t>
  </si>
  <si>
    <t>Algeria</t>
  </si>
  <si>
    <t>Egypt</t>
  </si>
  <si>
    <t>Libya</t>
  </si>
  <si>
    <t>Morocco</t>
  </si>
  <si>
    <t>Tunisia</t>
  </si>
  <si>
    <t>Rank 2000</t>
  </si>
  <si>
    <t>Rank 2002</t>
  </si>
  <si>
    <t>Rank 2005</t>
  </si>
  <si>
    <t>Rank 2006</t>
  </si>
  <si>
    <t>Rank 2007</t>
  </si>
  <si>
    <t>*Note:  Scores in italics are based on estimates.  See indicator descriptions for details.</t>
  </si>
  <si>
    <t>Safety and Security Summary of Index Scores and Category Calculation—2000</t>
  </si>
  <si>
    <t>SAFETY AND SECURITY</t>
  </si>
  <si>
    <t>a)  National Security</t>
  </si>
  <si>
    <t>b) Public Safety</t>
  </si>
  <si>
    <t>Government Involvement in Armed Conflicts</t>
  </si>
  <si>
    <t>Number of Battle-Deaths</t>
  </si>
  <si>
    <t>Number of Civilian Deaths Due to One-Sided Violence</t>
  </si>
  <si>
    <t xml:space="preserve">Refugees and Asylum Seekers Originating From the Country </t>
  </si>
  <si>
    <t>Internally-Displaced People</t>
  </si>
  <si>
    <t>Ease of Access to Small Arms and Light Weapons</t>
  </si>
  <si>
    <t>Violent Crime (Homicides)</t>
  </si>
  <si>
    <t>Is Yearly Variation  Captured?</t>
  </si>
  <si>
    <t>No, only one estimate is available for all years</t>
  </si>
  <si>
    <t>Safety and Security 2000</t>
  </si>
  <si>
    <t>Data Scaled Over 2000, 2002, 2005, 2006, and 2007</t>
  </si>
  <si>
    <t>UCDP/PRIO Armed Conflict Dataset (Version 4-2009)</t>
  </si>
  <si>
    <t>UCDP Battle Deaths Dataset (v.4.1), UCDP Non-State Conflict Dataset (v.2), and UCDP Database</t>
  </si>
  <si>
    <t>UCDP One-sided Violence Dataset (v.1.3) and UCDP Database</t>
  </si>
  <si>
    <t>UNHCR (and WDI 2009 population data)</t>
  </si>
  <si>
    <t>UN Surveys on Crime Trends; national statistics and local research; Global Peace Index 2008 and 2009; and our own estimates</t>
  </si>
  <si>
    <t>Global Peace Index 2008 and 2009, and our own estimates</t>
  </si>
  <si>
    <t>Internal Displacement Monitoring Centre, and USCRI's World Refugee Survey (and WDI 2009 population data)</t>
  </si>
  <si>
    <t>Yes, but different sources for some figures</t>
  </si>
  <si>
    <t>National Security Sub-Score (weighted 2/3 in category score)</t>
  </si>
  <si>
    <t>Public Safety Sub-Score (weighted 1/3 in category score)</t>
  </si>
  <si>
    <t>Safety and Security—Category Scores</t>
  </si>
  <si>
    <t>Safety and Security—Category Ranks</t>
  </si>
  <si>
    <t>Safety and Security Summary of Index Scores and Category Calculation—2002</t>
  </si>
  <si>
    <t>Safety and Security 2002</t>
  </si>
  <si>
    <t>Safety and Security Summary of Index Scores and Category Calculation—2005</t>
  </si>
  <si>
    <t>Safety and Security 2005</t>
  </si>
  <si>
    <t>Safety and Security Summary of Index Scores and Category Calculation—2006</t>
  </si>
  <si>
    <t>Safety and Security 2006</t>
  </si>
  <si>
    <t>Safety and Security Summary of Index Scores and Category Calculation—2007</t>
  </si>
  <si>
    <t>Safety and Security 2007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</si>
</sst>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wrapText="1"/>
    </xf>
    <xf numFmtId="165" fontId="0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0" fillId="0" borderId="5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 quotePrefix="1">
      <alignment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5" fontId="1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8" fillId="2" borderId="8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1" fillId="2" borderId="9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1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2" borderId="14" xfId="0" applyFont="1" applyFill="1" applyBorder="1" applyAlignment="1">
      <alignment wrapText="1"/>
    </xf>
    <xf numFmtId="0" fontId="11" fillId="2" borderId="14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right" wrapText="1"/>
    </xf>
    <xf numFmtId="164" fontId="0" fillId="0" borderId="1" xfId="0" applyNumberFormat="1" applyFont="1" applyBorder="1" applyAlignment="1">
      <alignment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8" fillId="2" borderId="15" xfId="0" applyFont="1" applyFill="1" applyBorder="1" applyAlignment="1">
      <alignment wrapText="1"/>
    </xf>
    <xf numFmtId="0" fontId="9" fillId="2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9" fillId="2" borderId="12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1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2" borderId="1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8" fillId="2" borderId="2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wrapText="1"/>
    </xf>
    <xf numFmtId="0" fontId="1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7" fillId="0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9"/>
  <sheetViews>
    <sheetView workbookViewId="0" topLeftCell="A1">
      <selection activeCell="H6" sqref="H6"/>
    </sheetView>
  </sheetViews>
  <sheetFormatPr defaultColWidth="9.140625" defaultRowHeight="12.75"/>
  <cols>
    <col min="1" max="1" width="24.00390625" style="3" customWidth="1"/>
    <col min="2" max="8" width="12.57421875" style="2" customWidth="1"/>
    <col min="9" max="9" width="14.28125" style="2" customWidth="1"/>
    <col min="10" max="12" width="13.00390625" style="2" customWidth="1"/>
    <col min="13" max="13" width="7.57421875" style="2" customWidth="1"/>
    <col min="14" max="16384" width="9.140625" style="2" customWidth="1"/>
  </cols>
  <sheetData>
    <row r="1" spans="1:13" ht="28.5" customHeight="1">
      <c r="A1" s="61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12" customFormat="1" ht="12.75">
      <c r="A2" s="19" t="s">
        <v>45</v>
      </c>
      <c r="B2" s="20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0"/>
      <c r="M2" s="13"/>
    </row>
    <row r="3" spans="1:13" s="12" customFormat="1" ht="12.75">
      <c r="A3" s="19" t="s">
        <v>46</v>
      </c>
      <c r="B3" s="20">
        <v>2000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13"/>
    </row>
    <row r="4" spans="1:13" s="12" customFormat="1" ht="12.75">
      <c r="A4" s="22" t="s">
        <v>58</v>
      </c>
      <c r="B4" s="3" t="s">
        <v>86</v>
      </c>
      <c r="C4" s="2"/>
      <c r="D4" s="3"/>
      <c r="E4" s="2"/>
      <c r="F4" s="2"/>
      <c r="G4" s="2"/>
      <c r="H4" s="2"/>
      <c r="I4" s="2"/>
      <c r="J4" s="2"/>
      <c r="K4" s="2"/>
      <c r="L4" s="3"/>
      <c r="M4" s="13"/>
    </row>
    <row r="5" spans="1:13" s="12" customFormat="1" ht="13.5" thickBot="1">
      <c r="A5" s="23" t="s">
        <v>47</v>
      </c>
      <c r="B5" s="24">
        <v>40043</v>
      </c>
      <c r="C5" s="25"/>
      <c r="D5" s="26"/>
      <c r="E5" s="25"/>
      <c r="F5" s="25"/>
      <c r="G5" s="25"/>
      <c r="H5" s="25"/>
      <c r="I5" s="2"/>
      <c r="J5" s="2"/>
      <c r="K5" s="2"/>
      <c r="L5" s="3"/>
      <c r="M5" s="13"/>
    </row>
    <row r="6" spans="1:13" s="10" customFormat="1" ht="27" customHeight="1">
      <c r="A6" s="27"/>
      <c r="B6" s="64" t="s">
        <v>74</v>
      </c>
      <c r="C6" s="64"/>
      <c r="D6" s="64"/>
      <c r="E6" s="64"/>
      <c r="F6" s="64"/>
      <c r="G6" s="64"/>
      <c r="H6" s="29" t="s">
        <v>75</v>
      </c>
      <c r="I6" s="52"/>
      <c r="J6" s="53"/>
      <c r="K6" s="53"/>
      <c r="L6" s="53"/>
      <c r="M6" s="54"/>
    </row>
    <row r="7" spans="1:13" s="10" customFormat="1" ht="72">
      <c r="A7" s="28" t="s">
        <v>59</v>
      </c>
      <c r="B7" s="9" t="s">
        <v>76</v>
      </c>
      <c r="C7" s="9" t="s">
        <v>77</v>
      </c>
      <c r="D7" s="9" t="s">
        <v>78</v>
      </c>
      <c r="E7" s="9" t="s">
        <v>79</v>
      </c>
      <c r="F7" s="9" t="s">
        <v>80</v>
      </c>
      <c r="G7" s="9" t="s">
        <v>81</v>
      </c>
      <c r="H7" s="30" t="s">
        <v>82</v>
      </c>
      <c r="I7" s="55"/>
      <c r="J7" s="56"/>
      <c r="K7" s="56"/>
      <c r="L7" s="56"/>
      <c r="M7" s="57"/>
    </row>
    <row r="8" spans="1:13" s="39" customFormat="1" ht="63">
      <c r="A8" s="36" t="s">
        <v>0</v>
      </c>
      <c r="B8" s="37" t="s">
        <v>87</v>
      </c>
      <c r="C8" s="37" t="s">
        <v>88</v>
      </c>
      <c r="D8" s="37" t="s">
        <v>89</v>
      </c>
      <c r="E8" s="37" t="s">
        <v>90</v>
      </c>
      <c r="F8" s="37" t="s">
        <v>93</v>
      </c>
      <c r="G8" s="37" t="s">
        <v>92</v>
      </c>
      <c r="H8" s="38" t="s">
        <v>91</v>
      </c>
      <c r="I8" s="58"/>
      <c r="J8" s="59"/>
      <c r="K8" s="59"/>
      <c r="L8" s="59"/>
      <c r="M8" s="60"/>
    </row>
    <row r="9" spans="1:13" s="39" customFormat="1" ht="36">
      <c r="A9" s="36" t="s">
        <v>83</v>
      </c>
      <c r="B9" s="37" t="s">
        <v>52</v>
      </c>
      <c r="C9" s="37" t="s">
        <v>94</v>
      </c>
      <c r="D9" s="37" t="s">
        <v>94</v>
      </c>
      <c r="E9" s="37" t="s">
        <v>52</v>
      </c>
      <c r="F9" s="37" t="s">
        <v>52</v>
      </c>
      <c r="G9" s="37" t="s">
        <v>84</v>
      </c>
      <c r="H9" s="40" t="s">
        <v>84</v>
      </c>
      <c r="I9" s="37"/>
      <c r="J9" s="37" t="s">
        <v>95</v>
      </c>
      <c r="K9" s="37" t="s">
        <v>96</v>
      </c>
      <c r="L9" s="41" t="s">
        <v>85</v>
      </c>
      <c r="M9" s="42" t="s">
        <v>66</v>
      </c>
    </row>
    <row r="10" spans="1:13" ht="12.75">
      <c r="A10" s="1" t="s">
        <v>1</v>
      </c>
      <c r="B10" s="43">
        <v>50</v>
      </c>
      <c r="C10" s="44">
        <v>68.5929648241206</v>
      </c>
      <c r="D10" s="43">
        <v>69.55530216647662</v>
      </c>
      <c r="E10" s="7">
        <v>69.38218172172061</v>
      </c>
      <c r="F10" s="7">
        <v>5.746904918777503</v>
      </c>
      <c r="G10" s="45">
        <v>100</v>
      </c>
      <c r="H10" s="46">
        <v>66.66666666666666</v>
      </c>
      <c r="I10" s="1" t="s">
        <v>1</v>
      </c>
      <c r="J10" s="7">
        <f>AVERAGE(B10:G10)</f>
        <v>60.54622560518255</v>
      </c>
      <c r="K10" s="7">
        <f>AVERAGE(H10:H10)</f>
        <v>66.66666666666666</v>
      </c>
      <c r="L10" s="6">
        <f>J10*(2/3)+K10*(1/3)</f>
        <v>62.58637262567724</v>
      </c>
      <c r="M10" s="11">
        <f>RANK(L10,L$10:L$63)</f>
        <v>44</v>
      </c>
    </row>
    <row r="11" spans="1:13" ht="12.75">
      <c r="A11" s="1" t="s">
        <v>2</v>
      </c>
      <c r="B11" s="43">
        <v>100</v>
      </c>
      <c r="C11" s="44">
        <v>100</v>
      </c>
      <c r="D11" s="43">
        <v>100</v>
      </c>
      <c r="E11" s="7">
        <v>99.97531826826807</v>
      </c>
      <c r="F11" s="7">
        <v>100</v>
      </c>
      <c r="G11" s="45">
        <v>50</v>
      </c>
      <c r="H11" s="46">
        <v>100</v>
      </c>
      <c r="I11" s="1" t="s">
        <v>2</v>
      </c>
      <c r="J11" s="7">
        <f aca="true" t="shared" si="0" ref="J11:J63">AVERAGE(B11:G11)</f>
        <v>91.66255304471134</v>
      </c>
      <c r="K11" s="7">
        <f aca="true" t="shared" si="1" ref="K11:K63">AVERAGE(H11:H11)</f>
        <v>100</v>
      </c>
      <c r="L11" s="6">
        <f aca="true" t="shared" si="2" ref="L11:L63">J11*(2/3)+K11*(1/3)</f>
        <v>94.44170202980756</v>
      </c>
      <c r="M11" s="11">
        <f aca="true" t="shared" si="3" ref="M11:M63">RANK(L11,L$10:L$63)</f>
        <v>12</v>
      </c>
    </row>
    <row r="12" spans="1:13" ht="12.75">
      <c r="A12" s="1" t="s">
        <v>3</v>
      </c>
      <c r="B12" s="43">
        <v>100</v>
      </c>
      <c r="C12" s="44">
        <v>100</v>
      </c>
      <c r="D12" s="43">
        <v>100</v>
      </c>
      <c r="E12" s="7">
        <v>99.99911304419349</v>
      </c>
      <c r="F12" s="7">
        <v>100</v>
      </c>
      <c r="G12" s="45">
        <v>100</v>
      </c>
      <c r="H12" s="46">
        <v>33.33333333333333</v>
      </c>
      <c r="I12" s="1" t="s">
        <v>3</v>
      </c>
      <c r="J12" s="7">
        <f t="shared" si="0"/>
        <v>99.99985217403226</v>
      </c>
      <c r="K12" s="7">
        <f t="shared" si="1"/>
        <v>33.33333333333333</v>
      </c>
      <c r="L12" s="6">
        <f t="shared" si="2"/>
        <v>77.77767922713261</v>
      </c>
      <c r="M12" s="11">
        <f t="shared" si="3"/>
        <v>35</v>
      </c>
    </row>
    <row r="13" spans="1:13" ht="12.75">
      <c r="A13" s="1" t="s">
        <v>4</v>
      </c>
      <c r="B13" s="43">
        <v>100</v>
      </c>
      <c r="C13" s="44">
        <v>100</v>
      </c>
      <c r="D13" s="43">
        <v>100</v>
      </c>
      <c r="E13" s="7">
        <v>99.9711108995323</v>
      </c>
      <c r="F13" s="7">
        <v>100</v>
      </c>
      <c r="G13" s="45">
        <v>50</v>
      </c>
      <c r="H13" s="46">
        <v>100</v>
      </c>
      <c r="I13" s="1" t="s">
        <v>4</v>
      </c>
      <c r="J13" s="7">
        <f t="shared" si="0"/>
        <v>91.66185181658871</v>
      </c>
      <c r="K13" s="7">
        <f t="shared" si="1"/>
        <v>100</v>
      </c>
      <c r="L13" s="6">
        <f t="shared" si="2"/>
        <v>94.44123454439247</v>
      </c>
      <c r="M13" s="11">
        <f t="shared" si="3"/>
        <v>13</v>
      </c>
    </row>
    <row r="14" spans="1:13" ht="12.75">
      <c r="A14" s="1" t="s">
        <v>5</v>
      </c>
      <c r="B14" s="43">
        <v>66.66666666666666</v>
      </c>
      <c r="C14" s="44">
        <v>68.5929648241206</v>
      </c>
      <c r="D14" s="43">
        <v>70.35347776510832</v>
      </c>
      <c r="E14" s="7">
        <v>16.74586687193782</v>
      </c>
      <c r="F14" s="7">
        <v>51.779575662214214</v>
      </c>
      <c r="G14" s="45">
        <v>50</v>
      </c>
      <c r="H14" s="46">
        <v>33.33333333333333</v>
      </c>
      <c r="I14" s="1" t="s">
        <v>5</v>
      </c>
      <c r="J14" s="7">
        <f t="shared" si="0"/>
        <v>54.02309196500793</v>
      </c>
      <c r="K14" s="7">
        <f t="shared" si="1"/>
        <v>33.33333333333333</v>
      </c>
      <c r="L14" s="6">
        <f t="shared" si="2"/>
        <v>47.126505754449724</v>
      </c>
      <c r="M14" s="11">
        <f t="shared" si="3"/>
        <v>50</v>
      </c>
    </row>
    <row r="15" spans="1:13" ht="12.75">
      <c r="A15" s="1" t="s">
        <v>6</v>
      </c>
      <c r="B15" s="43">
        <v>100</v>
      </c>
      <c r="C15" s="44">
        <v>100</v>
      </c>
      <c r="D15" s="43">
        <v>100</v>
      </c>
      <c r="E15" s="7">
        <v>99.78415166208298</v>
      </c>
      <c r="F15" s="7">
        <v>100</v>
      </c>
      <c r="G15" s="45">
        <v>50</v>
      </c>
      <c r="H15" s="46">
        <v>66.66666666666666</v>
      </c>
      <c r="I15" s="1" t="s">
        <v>6</v>
      </c>
      <c r="J15" s="7">
        <f t="shared" si="0"/>
        <v>91.6306919436805</v>
      </c>
      <c r="K15" s="7">
        <f t="shared" si="1"/>
        <v>66.66666666666666</v>
      </c>
      <c r="L15" s="6">
        <f t="shared" si="2"/>
        <v>83.30935018467588</v>
      </c>
      <c r="M15" s="11">
        <f t="shared" si="3"/>
        <v>30</v>
      </c>
    </row>
    <row r="16" spans="1:13" ht="12.75">
      <c r="A16" s="1" t="s">
        <v>48</v>
      </c>
      <c r="B16" s="43">
        <v>100</v>
      </c>
      <c r="C16" s="44">
        <v>100</v>
      </c>
      <c r="D16" s="43">
        <v>100</v>
      </c>
      <c r="E16" s="7">
        <v>99.96744115763676</v>
      </c>
      <c r="F16" s="7">
        <v>100</v>
      </c>
      <c r="G16" s="45">
        <v>100</v>
      </c>
      <c r="H16" s="46">
        <v>100</v>
      </c>
      <c r="I16" s="1" t="s">
        <v>48</v>
      </c>
      <c r="J16" s="7">
        <f t="shared" si="0"/>
        <v>99.9945735262728</v>
      </c>
      <c r="K16" s="7">
        <f t="shared" si="1"/>
        <v>100</v>
      </c>
      <c r="L16" s="6">
        <f t="shared" si="2"/>
        <v>99.99638235084852</v>
      </c>
      <c r="M16" s="11">
        <f t="shared" si="3"/>
        <v>2</v>
      </c>
    </row>
    <row r="17" spans="1:13" ht="12.75">
      <c r="A17" s="1" t="s">
        <v>49</v>
      </c>
      <c r="B17" s="43">
        <v>100</v>
      </c>
      <c r="C17" s="44">
        <v>100</v>
      </c>
      <c r="D17" s="43">
        <v>100</v>
      </c>
      <c r="E17" s="7">
        <v>99.95366729442273</v>
      </c>
      <c r="F17" s="7">
        <v>100</v>
      </c>
      <c r="G17" s="45">
        <v>0</v>
      </c>
      <c r="H17" s="46">
        <v>0</v>
      </c>
      <c r="I17" s="1" t="s">
        <v>53</v>
      </c>
      <c r="J17" s="7">
        <f t="shared" si="0"/>
        <v>83.32561121573713</v>
      </c>
      <c r="K17" s="7">
        <f t="shared" si="1"/>
        <v>0</v>
      </c>
      <c r="L17" s="6">
        <f t="shared" si="2"/>
        <v>55.55040747715808</v>
      </c>
      <c r="M17" s="11">
        <f t="shared" si="3"/>
        <v>47</v>
      </c>
    </row>
    <row r="18" spans="1:13" ht="12.75">
      <c r="A18" s="1" t="s">
        <v>7</v>
      </c>
      <c r="B18" s="43">
        <v>66.66666666666666</v>
      </c>
      <c r="C18" s="44">
        <v>99.21482412060301</v>
      </c>
      <c r="D18" s="43">
        <v>100</v>
      </c>
      <c r="E18" s="7">
        <v>93.41855590191813</v>
      </c>
      <c r="F18" s="7">
        <v>100</v>
      </c>
      <c r="G18" s="45">
        <v>50</v>
      </c>
      <c r="H18" s="46">
        <v>0</v>
      </c>
      <c r="I18" s="1" t="s">
        <v>7</v>
      </c>
      <c r="J18" s="7">
        <f t="shared" si="0"/>
        <v>84.88334111486463</v>
      </c>
      <c r="K18" s="7">
        <f t="shared" si="1"/>
        <v>0</v>
      </c>
      <c r="L18" s="6">
        <f t="shared" si="2"/>
        <v>56.58889407657642</v>
      </c>
      <c r="M18" s="11">
        <f t="shared" si="3"/>
        <v>46</v>
      </c>
    </row>
    <row r="19" spans="1:13" ht="12.75">
      <c r="A19" s="1" t="s">
        <v>8</v>
      </c>
      <c r="B19" s="43">
        <v>100</v>
      </c>
      <c r="C19" s="44">
        <v>100</v>
      </c>
      <c r="D19" s="43">
        <v>100</v>
      </c>
      <c r="E19" s="7">
        <v>99.78267068531926</v>
      </c>
      <c r="F19" s="7">
        <v>100</v>
      </c>
      <c r="G19" s="45">
        <v>50</v>
      </c>
      <c r="H19" s="46">
        <v>100</v>
      </c>
      <c r="I19" s="1" t="s">
        <v>8</v>
      </c>
      <c r="J19" s="7">
        <f t="shared" si="0"/>
        <v>91.63044511421988</v>
      </c>
      <c r="K19" s="7">
        <f t="shared" si="1"/>
        <v>100</v>
      </c>
      <c r="L19" s="6">
        <f t="shared" si="2"/>
        <v>94.42029674281325</v>
      </c>
      <c r="M19" s="11">
        <f t="shared" si="3"/>
        <v>15</v>
      </c>
    </row>
    <row r="20" spans="1:13" ht="12.75">
      <c r="A20" s="1" t="s">
        <v>9</v>
      </c>
      <c r="B20" s="43">
        <v>100</v>
      </c>
      <c r="C20" s="44">
        <v>100</v>
      </c>
      <c r="D20" s="43">
        <v>100</v>
      </c>
      <c r="E20" s="7">
        <v>90.38324550401572</v>
      </c>
      <c r="F20" s="7">
        <v>94.9804590333455</v>
      </c>
      <c r="G20" s="45">
        <v>50</v>
      </c>
      <c r="H20" s="46">
        <v>33.33333333333333</v>
      </c>
      <c r="I20" s="1" t="s">
        <v>9</v>
      </c>
      <c r="J20" s="7">
        <f t="shared" si="0"/>
        <v>89.2272840895602</v>
      </c>
      <c r="K20" s="7">
        <f t="shared" si="1"/>
        <v>33.33333333333333</v>
      </c>
      <c r="L20" s="6">
        <f t="shared" si="2"/>
        <v>70.59596717081791</v>
      </c>
      <c r="M20" s="11">
        <f t="shared" si="3"/>
        <v>41</v>
      </c>
    </row>
    <row r="21" spans="1:13" ht="12.75">
      <c r="A21" s="1" t="s">
        <v>50</v>
      </c>
      <c r="B21" s="43">
        <v>66.66666666666666</v>
      </c>
      <c r="C21" s="44">
        <v>21.482412060301513</v>
      </c>
      <c r="D21" s="43">
        <v>83.12428734321551</v>
      </c>
      <c r="E21" s="7">
        <v>92.50076244017833</v>
      </c>
      <c r="F21" s="7">
        <v>80.96985913355637</v>
      </c>
      <c r="G21" s="45">
        <v>0</v>
      </c>
      <c r="H21" s="46">
        <v>0</v>
      </c>
      <c r="I21" s="1" t="s">
        <v>54</v>
      </c>
      <c r="J21" s="7">
        <f t="shared" si="0"/>
        <v>57.4573312739864</v>
      </c>
      <c r="K21" s="7">
        <f t="shared" si="1"/>
        <v>0</v>
      </c>
      <c r="L21" s="6">
        <f t="shared" si="2"/>
        <v>38.30488751599093</v>
      </c>
      <c r="M21" s="11">
        <f t="shared" si="3"/>
        <v>52</v>
      </c>
    </row>
    <row r="22" spans="1:13" ht="12.75">
      <c r="A22" s="1" t="s">
        <v>44</v>
      </c>
      <c r="B22" s="43">
        <v>100</v>
      </c>
      <c r="C22" s="44">
        <v>100</v>
      </c>
      <c r="D22" s="43">
        <v>93.38654503990878</v>
      </c>
      <c r="E22" s="7">
        <v>99.9187665806383</v>
      </c>
      <c r="F22" s="7">
        <v>100</v>
      </c>
      <c r="G22" s="45">
        <v>50</v>
      </c>
      <c r="H22" s="46">
        <v>33.33333333333333</v>
      </c>
      <c r="I22" s="1" t="s">
        <v>44</v>
      </c>
      <c r="J22" s="7">
        <f t="shared" si="0"/>
        <v>90.5508852700912</v>
      </c>
      <c r="K22" s="7">
        <f t="shared" si="1"/>
        <v>33.33333333333333</v>
      </c>
      <c r="L22" s="6">
        <f t="shared" si="2"/>
        <v>71.47836795783857</v>
      </c>
      <c r="M22" s="11">
        <f t="shared" si="3"/>
        <v>40</v>
      </c>
    </row>
    <row r="23" spans="1:13" ht="12.75">
      <c r="A23" s="1" t="s">
        <v>10</v>
      </c>
      <c r="B23" s="43">
        <v>100</v>
      </c>
      <c r="C23" s="44">
        <v>100</v>
      </c>
      <c r="D23" s="43">
        <v>100</v>
      </c>
      <c r="E23" s="7">
        <v>97.26472104507103</v>
      </c>
      <c r="F23" s="7">
        <v>100</v>
      </c>
      <c r="G23" s="45">
        <v>50</v>
      </c>
      <c r="H23" s="46">
        <v>100</v>
      </c>
      <c r="I23" s="1" t="s">
        <v>10</v>
      </c>
      <c r="J23" s="7">
        <f t="shared" si="0"/>
        <v>91.21078684084517</v>
      </c>
      <c r="K23" s="7">
        <f t="shared" si="1"/>
        <v>100</v>
      </c>
      <c r="L23" s="6">
        <f t="shared" si="2"/>
        <v>94.14052456056345</v>
      </c>
      <c r="M23" s="11">
        <f t="shared" si="3"/>
        <v>19</v>
      </c>
    </row>
    <row r="24" spans="1:13" ht="12.75">
      <c r="A24" s="1" t="s">
        <v>51</v>
      </c>
      <c r="B24" s="43">
        <v>100</v>
      </c>
      <c r="C24" s="44">
        <v>100</v>
      </c>
      <c r="D24" s="43">
        <v>100</v>
      </c>
      <c r="E24" s="7">
        <v>98.75933457610627</v>
      </c>
      <c r="F24" s="7">
        <v>100</v>
      </c>
      <c r="G24" s="45">
        <v>50</v>
      </c>
      <c r="H24" s="46">
        <v>100</v>
      </c>
      <c r="I24" s="1" t="s">
        <v>55</v>
      </c>
      <c r="J24" s="7">
        <f t="shared" si="0"/>
        <v>91.45988909601772</v>
      </c>
      <c r="K24" s="7">
        <f t="shared" si="1"/>
        <v>100</v>
      </c>
      <c r="L24" s="6">
        <f t="shared" si="2"/>
        <v>94.30659273067847</v>
      </c>
      <c r="M24" s="11">
        <f t="shared" si="3"/>
        <v>18</v>
      </c>
    </row>
    <row r="25" spans="1:13" ht="12.75">
      <c r="A25" s="1" t="s">
        <v>11</v>
      </c>
      <c r="B25" s="43">
        <v>66.66666666666666</v>
      </c>
      <c r="C25" s="44">
        <v>84.2964824120603</v>
      </c>
      <c r="D25" s="43">
        <v>100</v>
      </c>
      <c r="E25" s="7">
        <v>0</v>
      </c>
      <c r="F25" s="7">
        <v>54.909191878177</v>
      </c>
      <c r="G25" s="45">
        <v>50</v>
      </c>
      <c r="H25" s="46">
        <v>100</v>
      </c>
      <c r="I25" s="1" t="s">
        <v>11</v>
      </c>
      <c r="J25" s="7">
        <f t="shared" si="0"/>
        <v>59.31205682615066</v>
      </c>
      <c r="K25" s="7">
        <f t="shared" si="1"/>
        <v>100</v>
      </c>
      <c r="L25" s="6">
        <f t="shared" si="2"/>
        <v>72.87470455076709</v>
      </c>
      <c r="M25" s="11">
        <f t="shared" si="3"/>
        <v>38</v>
      </c>
    </row>
    <row r="26" spans="1:13" ht="12.75">
      <c r="A26" s="1" t="s">
        <v>12</v>
      </c>
      <c r="B26" s="43">
        <v>0</v>
      </c>
      <c r="C26" s="44">
        <v>82.72613065326632</v>
      </c>
      <c r="D26" s="43">
        <v>100</v>
      </c>
      <c r="E26" s="7">
        <v>98.80706392803609</v>
      </c>
      <c r="F26" s="7">
        <v>97.71955513001717</v>
      </c>
      <c r="G26" s="45">
        <v>50</v>
      </c>
      <c r="H26" s="46">
        <v>100</v>
      </c>
      <c r="I26" s="1" t="s">
        <v>12</v>
      </c>
      <c r="J26" s="7">
        <f t="shared" si="0"/>
        <v>71.54212495188659</v>
      </c>
      <c r="K26" s="7">
        <f t="shared" si="1"/>
        <v>100</v>
      </c>
      <c r="L26" s="6">
        <f t="shared" si="2"/>
        <v>81.02808330125772</v>
      </c>
      <c r="M26" s="11">
        <f t="shared" si="3"/>
        <v>33</v>
      </c>
    </row>
    <row r="27" spans="1:13" ht="12.75">
      <c r="A27" s="1" t="s">
        <v>13</v>
      </c>
      <c r="B27" s="43">
        <v>100</v>
      </c>
      <c r="C27" s="44">
        <v>100</v>
      </c>
      <c r="D27" s="43">
        <v>100</v>
      </c>
      <c r="E27" s="7">
        <v>99.96660410303583</v>
      </c>
      <c r="F27" s="7">
        <v>100</v>
      </c>
      <c r="G27" s="45">
        <v>100</v>
      </c>
      <c r="H27" s="46">
        <v>100</v>
      </c>
      <c r="I27" s="1" t="s">
        <v>13</v>
      </c>
      <c r="J27" s="7">
        <f t="shared" si="0"/>
        <v>99.99443401717264</v>
      </c>
      <c r="K27" s="7">
        <f t="shared" si="1"/>
        <v>100</v>
      </c>
      <c r="L27" s="6">
        <f t="shared" si="2"/>
        <v>99.99628934478174</v>
      </c>
      <c r="M27" s="11">
        <f t="shared" si="3"/>
        <v>3</v>
      </c>
    </row>
    <row r="28" spans="1:13" ht="12.75">
      <c r="A28" s="1" t="s">
        <v>14</v>
      </c>
      <c r="B28" s="43">
        <v>100</v>
      </c>
      <c r="C28" s="44">
        <v>100</v>
      </c>
      <c r="D28" s="43">
        <v>100</v>
      </c>
      <c r="E28" s="7">
        <v>99.27581074368149</v>
      </c>
      <c r="F28" s="7">
        <v>100</v>
      </c>
      <c r="G28" s="45">
        <v>50</v>
      </c>
      <c r="H28" s="46">
        <v>100</v>
      </c>
      <c r="I28" s="1" t="s">
        <v>14</v>
      </c>
      <c r="J28" s="7">
        <f t="shared" si="0"/>
        <v>91.54596845728025</v>
      </c>
      <c r="K28" s="7">
        <f t="shared" si="1"/>
        <v>100</v>
      </c>
      <c r="L28" s="6">
        <f t="shared" si="2"/>
        <v>94.36397897152017</v>
      </c>
      <c r="M28" s="11">
        <f t="shared" si="3"/>
        <v>16</v>
      </c>
    </row>
    <row r="29" spans="1:13" ht="12.75">
      <c r="A29" s="1" t="s">
        <v>15</v>
      </c>
      <c r="B29" s="43">
        <v>100</v>
      </c>
      <c r="C29" s="44">
        <v>100</v>
      </c>
      <c r="D29" s="43">
        <v>100</v>
      </c>
      <c r="E29" s="7">
        <v>99.2423426409792</v>
      </c>
      <c r="F29" s="7">
        <v>100</v>
      </c>
      <c r="G29" s="45">
        <v>50</v>
      </c>
      <c r="H29" s="46">
        <v>100</v>
      </c>
      <c r="I29" s="1" t="s">
        <v>15</v>
      </c>
      <c r="J29" s="7">
        <f t="shared" si="0"/>
        <v>91.5403904401632</v>
      </c>
      <c r="K29" s="7">
        <f t="shared" si="1"/>
        <v>100</v>
      </c>
      <c r="L29" s="6">
        <f t="shared" si="2"/>
        <v>94.36026029344212</v>
      </c>
      <c r="M29" s="11">
        <f t="shared" si="3"/>
        <v>17</v>
      </c>
    </row>
    <row r="30" spans="1:13" ht="12.75">
      <c r="A30" s="1" t="s">
        <v>16</v>
      </c>
      <c r="B30" s="43">
        <v>66.66666666666666</v>
      </c>
      <c r="C30" s="44">
        <v>90.57788944723617</v>
      </c>
      <c r="D30" s="43">
        <v>100</v>
      </c>
      <c r="E30" s="7">
        <v>99.52567125843885</v>
      </c>
      <c r="F30" s="7">
        <v>96.08006312123383</v>
      </c>
      <c r="G30" s="45">
        <v>0</v>
      </c>
      <c r="H30" s="46">
        <v>100</v>
      </c>
      <c r="I30" s="1" t="s">
        <v>16</v>
      </c>
      <c r="J30" s="7">
        <f t="shared" si="0"/>
        <v>75.47504841559591</v>
      </c>
      <c r="K30" s="7">
        <f t="shared" si="1"/>
        <v>100</v>
      </c>
      <c r="L30" s="6">
        <f t="shared" si="2"/>
        <v>83.65003227706393</v>
      </c>
      <c r="M30" s="11">
        <f t="shared" si="3"/>
        <v>27</v>
      </c>
    </row>
    <row r="31" spans="1:13" ht="12.75">
      <c r="A31" s="1" t="s">
        <v>17</v>
      </c>
      <c r="B31" s="43">
        <v>100</v>
      </c>
      <c r="C31" s="44">
        <v>100</v>
      </c>
      <c r="D31" s="43">
        <v>100</v>
      </c>
      <c r="E31" s="7">
        <v>98.88739028547133</v>
      </c>
      <c r="F31" s="7">
        <v>80.44867295251466</v>
      </c>
      <c r="G31" s="45">
        <v>0</v>
      </c>
      <c r="H31" s="46">
        <v>100</v>
      </c>
      <c r="I31" s="1" t="s">
        <v>17</v>
      </c>
      <c r="J31" s="7">
        <f t="shared" si="0"/>
        <v>79.88934387299766</v>
      </c>
      <c r="K31" s="7">
        <f t="shared" si="1"/>
        <v>100</v>
      </c>
      <c r="L31" s="6">
        <f t="shared" si="2"/>
        <v>86.59289591533177</v>
      </c>
      <c r="M31" s="11">
        <f t="shared" si="3"/>
        <v>25</v>
      </c>
    </row>
    <row r="32" spans="1:13" ht="12.75">
      <c r="A32" s="1" t="s">
        <v>18</v>
      </c>
      <c r="B32" s="43">
        <v>100</v>
      </c>
      <c r="C32" s="44">
        <v>100</v>
      </c>
      <c r="D32" s="43">
        <v>100</v>
      </c>
      <c r="E32" s="7">
        <v>99.90134292302436</v>
      </c>
      <c r="F32" s="7">
        <v>98.28523369263566</v>
      </c>
      <c r="G32" s="45">
        <v>0</v>
      </c>
      <c r="H32" s="46">
        <v>66.66666666666666</v>
      </c>
      <c r="I32" s="1" t="s">
        <v>18</v>
      </c>
      <c r="J32" s="7">
        <f t="shared" si="0"/>
        <v>83.03109610261</v>
      </c>
      <c r="K32" s="7">
        <f t="shared" si="1"/>
        <v>66.66666666666666</v>
      </c>
      <c r="L32" s="6">
        <f t="shared" si="2"/>
        <v>77.57628629062887</v>
      </c>
      <c r="M32" s="11">
        <f t="shared" si="3"/>
        <v>36</v>
      </c>
    </row>
    <row r="33" spans="1:13" ht="12.75">
      <c r="A33" s="1" t="s">
        <v>19</v>
      </c>
      <c r="B33" s="43">
        <v>100</v>
      </c>
      <c r="C33" s="44">
        <v>100</v>
      </c>
      <c r="D33" s="43">
        <v>100</v>
      </c>
      <c r="E33" s="7">
        <v>99.99934634216957</v>
      </c>
      <c r="F33" s="7">
        <v>100</v>
      </c>
      <c r="G33" s="45">
        <v>100</v>
      </c>
      <c r="H33" s="46">
        <v>0</v>
      </c>
      <c r="I33" s="1" t="s">
        <v>19</v>
      </c>
      <c r="J33" s="7">
        <f t="shared" si="0"/>
        <v>99.99989105702826</v>
      </c>
      <c r="K33" s="7">
        <f t="shared" si="1"/>
        <v>0</v>
      </c>
      <c r="L33" s="6">
        <f t="shared" si="2"/>
        <v>66.66659403801884</v>
      </c>
      <c r="M33" s="11">
        <f t="shared" si="3"/>
        <v>42</v>
      </c>
    </row>
    <row r="34" spans="1:13" ht="12.75">
      <c r="A34" s="1" t="s">
        <v>20</v>
      </c>
      <c r="B34" s="43">
        <v>66.66666666666666</v>
      </c>
      <c r="C34" s="44">
        <v>98.08417085427136</v>
      </c>
      <c r="D34" s="43">
        <v>100</v>
      </c>
      <c r="E34" s="7">
        <v>14.271006035443278</v>
      </c>
      <c r="F34" s="7">
        <v>96.51004484091747</v>
      </c>
      <c r="G34" s="45">
        <v>0</v>
      </c>
      <c r="H34" s="46">
        <v>33.33333333333333</v>
      </c>
      <c r="I34" s="1" t="s">
        <v>20</v>
      </c>
      <c r="J34" s="7">
        <f t="shared" si="0"/>
        <v>62.58864806621647</v>
      </c>
      <c r="K34" s="7">
        <f t="shared" si="1"/>
        <v>33.33333333333333</v>
      </c>
      <c r="L34" s="6">
        <f t="shared" si="2"/>
        <v>52.83687648858875</v>
      </c>
      <c r="M34" s="11">
        <f t="shared" si="3"/>
        <v>49</v>
      </c>
    </row>
    <row r="35" spans="1:13" ht="12.75">
      <c r="A35" s="1" t="s">
        <v>21</v>
      </c>
      <c r="B35" s="43">
        <v>100</v>
      </c>
      <c r="C35" s="44">
        <v>100</v>
      </c>
      <c r="D35" s="43">
        <v>100</v>
      </c>
      <c r="E35" s="7">
        <v>99.99778203694629</v>
      </c>
      <c r="F35" s="7">
        <v>100</v>
      </c>
      <c r="G35" s="45">
        <v>50</v>
      </c>
      <c r="H35" s="46">
        <v>100</v>
      </c>
      <c r="I35" s="1" t="s">
        <v>21</v>
      </c>
      <c r="J35" s="7">
        <f t="shared" si="0"/>
        <v>91.66629700615772</v>
      </c>
      <c r="K35" s="7">
        <f t="shared" si="1"/>
        <v>100</v>
      </c>
      <c r="L35" s="6">
        <f t="shared" si="2"/>
        <v>94.44419800410515</v>
      </c>
      <c r="M35" s="11">
        <f t="shared" si="3"/>
        <v>11</v>
      </c>
    </row>
    <row r="36" spans="1:13" ht="12.75">
      <c r="A36" s="1" t="s">
        <v>22</v>
      </c>
      <c r="B36" s="43">
        <v>100</v>
      </c>
      <c r="C36" s="44">
        <v>100</v>
      </c>
      <c r="D36" s="43">
        <v>100</v>
      </c>
      <c r="E36" s="7">
        <v>99.99857966607442</v>
      </c>
      <c r="F36" s="7">
        <v>100</v>
      </c>
      <c r="G36" s="45">
        <v>50</v>
      </c>
      <c r="H36" s="46">
        <v>100</v>
      </c>
      <c r="I36" s="1" t="s">
        <v>22</v>
      </c>
      <c r="J36" s="7">
        <f t="shared" si="0"/>
        <v>91.66642994434574</v>
      </c>
      <c r="K36" s="7">
        <f t="shared" si="1"/>
        <v>100</v>
      </c>
      <c r="L36" s="6">
        <f t="shared" si="2"/>
        <v>94.44428662956382</v>
      </c>
      <c r="M36" s="11">
        <f t="shared" si="3"/>
        <v>10</v>
      </c>
    </row>
    <row r="37" spans="1:13" ht="12.75">
      <c r="A37" s="1" t="s">
        <v>23</v>
      </c>
      <c r="B37" s="43">
        <v>100</v>
      </c>
      <c r="C37" s="44">
        <v>100</v>
      </c>
      <c r="D37" s="43">
        <v>100</v>
      </c>
      <c r="E37" s="7">
        <v>99.94814823444139</v>
      </c>
      <c r="F37" s="7">
        <v>100</v>
      </c>
      <c r="G37" s="45">
        <v>50</v>
      </c>
      <c r="H37" s="46">
        <v>66.66666666666666</v>
      </c>
      <c r="I37" s="1" t="s">
        <v>23</v>
      </c>
      <c r="J37" s="7">
        <f t="shared" si="0"/>
        <v>91.65802470574023</v>
      </c>
      <c r="K37" s="7">
        <f t="shared" si="1"/>
        <v>66.66666666666666</v>
      </c>
      <c r="L37" s="6">
        <f t="shared" si="2"/>
        <v>83.32757202604904</v>
      </c>
      <c r="M37" s="11">
        <f t="shared" si="3"/>
        <v>29</v>
      </c>
    </row>
    <row r="38" spans="1:13" ht="12.75">
      <c r="A38" s="1" t="s">
        <v>24</v>
      </c>
      <c r="B38" s="43">
        <v>100</v>
      </c>
      <c r="C38" s="44">
        <v>100</v>
      </c>
      <c r="D38" s="43">
        <v>100</v>
      </c>
      <c r="E38" s="7">
        <v>88.06706016055672</v>
      </c>
      <c r="F38" s="7">
        <v>100</v>
      </c>
      <c r="G38" s="45">
        <v>0</v>
      </c>
      <c r="H38" s="46">
        <v>66.66666666666666</v>
      </c>
      <c r="I38" s="1" t="s">
        <v>24</v>
      </c>
      <c r="J38" s="7">
        <f t="shared" si="0"/>
        <v>81.34451002675945</v>
      </c>
      <c r="K38" s="7">
        <f t="shared" si="1"/>
        <v>66.66666666666666</v>
      </c>
      <c r="L38" s="6">
        <f t="shared" si="2"/>
        <v>76.45189557339518</v>
      </c>
      <c r="M38" s="11">
        <f t="shared" si="3"/>
        <v>37</v>
      </c>
    </row>
    <row r="39" spans="1:13" ht="12.75">
      <c r="A39" s="1" t="s">
        <v>25</v>
      </c>
      <c r="B39" s="43">
        <v>100</v>
      </c>
      <c r="C39" s="44">
        <v>100</v>
      </c>
      <c r="D39" s="43">
        <v>100</v>
      </c>
      <c r="E39" s="7">
        <v>99.96428637945945</v>
      </c>
      <c r="F39" s="7">
        <v>100</v>
      </c>
      <c r="G39" s="45">
        <v>100</v>
      </c>
      <c r="H39" s="46">
        <v>100</v>
      </c>
      <c r="I39" s="1" t="s">
        <v>25</v>
      </c>
      <c r="J39" s="7">
        <f t="shared" si="0"/>
        <v>99.99404772990992</v>
      </c>
      <c r="K39" s="7">
        <f t="shared" si="1"/>
        <v>100</v>
      </c>
      <c r="L39" s="6">
        <f t="shared" si="2"/>
        <v>99.99603181993994</v>
      </c>
      <c r="M39" s="11">
        <f t="shared" si="3"/>
        <v>4</v>
      </c>
    </row>
    <row r="40" spans="1:13" ht="12.75">
      <c r="A40" s="1" t="s">
        <v>26</v>
      </c>
      <c r="B40" s="43">
        <v>100</v>
      </c>
      <c r="C40" s="44">
        <v>100</v>
      </c>
      <c r="D40" s="43">
        <v>100</v>
      </c>
      <c r="E40" s="7">
        <v>100</v>
      </c>
      <c r="F40" s="7">
        <v>100</v>
      </c>
      <c r="G40" s="45">
        <v>50</v>
      </c>
      <c r="H40" s="46">
        <v>100</v>
      </c>
      <c r="I40" s="1" t="s">
        <v>26</v>
      </c>
      <c r="J40" s="7">
        <f t="shared" si="0"/>
        <v>91.66666666666667</v>
      </c>
      <c r="K40" s="7">
        <f t="shared" si="1"/>
        <v>100</v>
      </c>
      <c r="L40" s="6">
        <f t="shared" si="2"/>
        <v>94.44444444444444</v>
      </c>
      <c r="M40" s="11">
        <f t="shared" si="3"/>
        <v>9</v>
      </c>
    </row>
    <row r="41" spans="1:13" ht="12.75">
      <c r="A41" s="1" t="s">
        <v>27</v>
      </c>
      <c r="B41" s="43">
        <v>66.66666666666666</v>
      </c>
      <c r="C41" s="44">
        <v>100</v>
      </c>
      <c r="D41" s="43">
        <v>100</v>
      </c>
      <c r="E41" s="7">
        <v>98.80533515322453</v>
      </c>
      <c r="F41" s="7">
        <v>100</v>
      </c>
      <c r="G41" s="45">
        <v>100</v>
      </c>
      <c r="H41" s="46">
        <v>66.66666666666666</v>
      </c>
      <c r="I41" s="1" t="s">
        <v>27</v>
      </c>
      <c r="J41" s="7">
        <f t="shared" si="0"/>
        <v>94.24533363664852</v>
      </c>
      <c r="K41" s="7">
        <f t="shared" si="1"/>
        <v>66.66666666666666</v>
      </c>
      <c r="L41" s="6">
        <f t="shared" si="2"/>
        <v>85.05244464665456</v>
      </c>
      <c r="M41" s="11">
        <f t="shared" si="3"/>
        <v>26</v>
      </c>
    </row>
    <row r="42" spans="1:13" ht="12.75">
      <c r="A42" s="1" t="s">
        <v>28</v>
      </c>
      <c r="B42" s="43">
        <v>100</v>
      </c>
      <c r="C42" s="44">
        <v>100</v>
      </c>
      <c r="D42" s="43">
        <v>100</v>
      </c>
      <c r="E42" s="7">
        <v>99.93680084117125</v>
      </c>
      <c r="F42" s="7">
        <v>100</v>
      </c>
      <c r="G42" s="45">
        <v>50</v>
      </c>
      <c r="H42" s="46">
        <v>100</v>
      </c>
      <c r="I42" s="1" t="s">
        <v>28</v>
      </c>
      <c r="J42" s="7">
        <f t="shared" si="0"/>
        <v>91.65613347352854</v>
      </c>
      <c r="K42" s="7">
        <f t="shared" si="1"/>
        <v>100</v>
      </c>
      <c r="L42" s="6">
        <f t="shared" si="2"/>
        <v>94.4374223156857</v>
      </c>
      <c r="M42" s="11">
        <f t="shared" si="3"/>
        <v>14</v>
      </c>
    </row>
    <row r="43" spans="1:13" ht="12.75">
      <c r="A43" s="1" t="s">
        <v>29</v>
      </c>
      <c r="B43" s="43">
        <v>100</v>
      </c>
      <c r="C43" s="44">
        <v>100</v>
      </c>
      <c r="D43" s="43">
        <v>100</v>
      </c>
      <c r="E43" s="7">
        <v>99.93026793031572</v>
      </c>
      <c r="F43" s="7">
        <v>99.69935109234353</v>
      </c>
      <c r="G43" s="45">
        <v>0</v>
      </c>
      <c r="H43" s="46">
        <v>33.33333333333333</v>
      </c>
      <c r="I43" s="1" t="s">
        <v>29</v>
      </c>
      <c r="J43" s="7">
        <f t="shared" si="0"/>
        <v>83.27160317044321</v>
      </c>
      <c r="K43" s="7">
        <f t="shared" si="1"/>
        <v>33.33333333333333</v>
      </c>
      <c r="L43" s="6">
        <f t="shared" si="2"/>
        <v>66.62551322473992</v>
      </c>
      <c r="M43" s="11">
        <f t="shared" si="3"/>
        <v>43</v>
      </c>
    </row>
    <row r="44" spans="1:13" ht="12.75">
      <c r="A44" s="1" t="s">
        <v>30</v>
      </c>
      <c r="B44" s="43">
        <v>50</v>
      </c>
      <c r="C44" s="44">
        <v>99.21482412060301</v>
      </c>
      <c r="D44" s="43">
        <v>100</v>
      </c>
      <c r="E44" s="7">
        <v>82.9155698956097</v>
      </c>
      <c r="F44" s="7">
        <v>90.16844561695757</v>
      </c>
      <c r="G44" s="45">
        <v>100</v>
      </c>
      <c r="H44" s="46">
        <v>100</v>
      </c>
      <c r="I44" s="1" t="s">
        <v>30</v>
      </c>
      <c r="J44" s="7">
        <f t="shared" si="0"/>
        <v>87.04980660552837</v>
      </c>
      <c r="K44" s="7">
        <f t="shared" si="1"/>
        <v>100</v>
      </c>
      <c r="L44" s="6">
        <f t="shared" si="2"/>
        <v>91.36653773701892</v>
      </c>
      <c r="M44" s="11">
        <f t="shared" si="3"/>
        <v>20</v>
      </c>
    </row>
    <row r="45" spans="1:13" ht="12.75">
      <c r="A45" s="1" t="s">
        <v>31</v>
      </c>
      <c r="B45" s="43">
        <v>100</v>
      </c>
      <c r="C45" s="44">
        <v>100</v>
      </c>
      <c r="D45" s="43">
        <v>100</v>
      </c>
      <c r="E45" s="7">
        <v>99.7801763646415</v>
      </c>
      <c r="F45" s="7">
        <v>100</v>
      </c>
      <c r="G45" s="45">
        <v>100</v>
      </c>
      <c r="H45" s="46">
        <v>100</v>
      </c>
      <c r="I45" s="1" t="s">
        <v>56</v>
      </c>
      <c r="J45" s="7">
        <f t="shared" si="0"/>
        <v>99.96336272744026</v>
      </c>
      <c r="K45" s="7">
        <f t="shared" si="1"/>
        <v>100</v>
      </c>
      <c r="L45" s="6">
        <f t="shared" si="2"/>
        <v>99.97557515162683</v>
      </c>
      <c r="M45" s="11">
        <f t="shared" si="3"/>
        <v>8</v>
      </c>
    </row>
    <row r="46" spans="1:13" ht="12.75">
      <c r="A46" s="1" t="s">
        <v>32</v>
      </c>
      <c r="B46" s="43">
        <v>66.66666666666666</v>
      </c>
      <c r="C46" s="44">
        <v>98.30402010050251</v>
      </c>
      <c r="D46" s="43">
        <v>100</v>
      </c>
      <c r="E46" s="7">
        <v>98.8743724803666</v>
      </c>
      <c r="F46" s="7">
        <v>99.74069964824139</v>
      </c>
      <c r="G46" s="45">
        <v>50</v>
      </c>
      <c r="H46" s="46">
        <v>100</v>
      </c>
      <c r="I46" s="1" t="s">
        <v>32</v>
      </c>
      <c r="J46" s="7">
        <f t="shared" si="0"/>
        <v>85.59762648262954</v>
      </c>
      <c r="K46" s="7">
        <f t="shared" si="1"/>
        <v>100</v>
      </c>
      <c r="L46" s="6">
        <f t="shared" si="2"/>
        <v>90.39841765508635</v>
      </c>
      <c r="M46" s="11">
        <f t="shared" si="3"/>
        <v>21</v>
      </c>
    </row>
    <row r="47" spans="1:13" ht="12.75">
      <c r="A47" s="1" t="s">
        <v>33</v>
      </c>
      <c r="B47" s="43">
        <v>100</v>
      </c>
      <c r="C47" s="44">
        <v>100</v>
      </c>
      <c r="D47" s="43">
        <v>100</v>
      </c>
      <c r="E47" s="7">
        <v>99.58301275566292</v>
      </c>
      <c r="F47" s="7">
        <v>100</v>
      </c>
      <c r="G47" s="45">
        <v>100</v>
      </c>
      <c r="H47" s="46">
        <v>66.66666666666666</v>
      </c>
      <c r="I47" s="1" t="s">
        <v>33</v>
      </c>
      <c r="J47" s="7">
        <f t="shared" si="0"/>
        <v>99.93050212594382</v>
      </c>
      <c r="K47" s="7">
        <f t="shared" si="1"/>
        <v>66.66666666666666</v>
      </c>
      <c r="L47" s="6">
        <f t="shared" si="2"/>
        <v>88.84255697285143</v>
      </c>
      <c r="M47" s="11">
        <f t="shared" si="3"/>
        <v>24</v>
      </c>
    </row>
    <row r="48" spans="1:13" ht="12.75">
      <c r="A48" s="1" t="s">
        <v>34</v>
      </c>
      <c r="B48" s="43">
        <v>66.66666666666666</v>
      </c>
      <c r="C48" s="44">
        <v>99.21482412060301</v>
      </c>
      <c r="D48" s="43">
        <v>95.89509692132269</v>
      </c>
      <c r="E48" s="7">
        <v>12.016976300617415</v>
      </c>
      <c r="F48" s="7">
        <v>11.107633858083986</v>
      </c>
      <c r="G48" s="45">
        <v>0</v>
      </c>
      <c r="H48" s="46">
        <v>66.66666666666666</v>
      </c>
      <c r="I48" s="1" t="s">
        <v>34</v>
      </c>
      <c r="J48" s="7">
        <f t="shared" si="0"/>
        <v>47.483532977882305</v>
      </c>
      <c r="K48" s="7">
        <f t="shared" si="1"/>
        <v>66.66666666666666</v>
      </c>
      <c r="L48" s="6">
        <f t="shared" si="2"/>
        <v>53.87791087414375</v>
      </c>
      <c r="M48" s="11">
        <f t="shared" si="3"/>
        <v>48</v>
      </c>
    </row>
    <row r="49" spans="1:13" ht="12.75">
      <c r="A49" s="1" t="s">
        <v>35</v>
      </c>
      <c r="B49" s="43">
        <v>100</v>
      </c>
      <c r="C49" s="44">
        <v>100</v>
      </c>
      <c r="D49" s="43">
        <v>100</v>
      </c>
      <c r="E49" s="7">
        <v>32.88525076090316</v>
      </c>
      <c r="F49" s="7">
        <v>77.21230178275923</v>
      </c>
      <c r="G49" s="45">
        <v>0</v>
      </c>
      <c r="H49" s="46">
        <v>0</v>
      </c>
      <c r="I49" s="1" t="s">
        <v>35</v>
      </c>
      <c r="J49" s="7">
        <f t="shared" si="0"/>
        <v>68.34959209061039</v>
      </c>
      <c r="K49" s="7">
        <f t="shared" si="1"/>
        <v>0</v>
      </c>
      <c r="L49" s="6">
        <f t="shared" si="2"/>
        <v>45.566394727073586</v>
      </c>
      <c r="M49" s="11">
        <f t="shared" si="3"/>
        <v>51</v>
      </c>
    </row>
    <row r="50" spans="1:13" ht="12.75">
      <c r="A50" s="1" t="s">
        <v>36</v>
      </c>
      <c r="B50" s="43">
        <v>100</v>
      </c>
      <c r="C50" s="44">
        <v>100</v>
      </c>
      <c r="D50" s="43">
        <v>100</v>
      </c>
      <c r="E50" s="7">
        <v>99.99574199650692</v>
      </c>
      <c r="F50" s="7">
        <v>100</v>
      </c>
      <c r="G50" s="45">
        <v>50</v>
      </c>
      <c r="H50" s="46">
        <v>0</v>
      </c>
      <c r="I50" s="1" t="s">
        <v>36</v>
      </c>
      <c r="J50" s="7">
        <f t="shared" si="0"/>
        <v>91.66595699941782</v>
      </c>
      <c r="K50" s="7">
        <f t="shared" si="1"/>
        <v>0</v>
      </c>
      <c r="L50" s="6">
        <f t="shared" si="2"/>
        <v>61.110637999611875</v>
      </c>
      <c r="M50" s="11">
        <f t="shared" si="3"/>
        <v>45</v>
      </c>
    </row>
    <row r="51" spans="1:13" ht="12.75">
      <c r="A51" s="1" t="s">
        <v>37</v>
      </c>
      <c r="B51" s="43">
        <v>66.66666666666666</v>
      </c>
      <c r="C51" s="44">
        <v>32.4748743718593</v>
      </c>
      <c r="D51" s="43">
        <v>72.86202964652223</v>
      </c>
      <c r="E51" s="7">
        <v>85.05060585517299</v>
      </c>
      <c r="F51" s="7">
        <v>35.72192342431369</v>
      </c>
      <c r="G51" s="45">
        <v>0</v>
      </c>
      <c r="H51" s="46">
        <v>0</v>
      </c>
      <c r="I51" s="1" t="s">
        <v>37</v>
      </c>
      <c r="J51" s="7">
        <f t="shared" si="0"/>
        <v>48.79601666075581</v>
      </c>
      <c r="K51" s="7">
        <f t="shared" si="1"/>
        <v>0</v>
      </c>
      <c r="L51" s="6">
        <f t="shared" si="2"/>
        <v>32.530677773837205</v>
      </c>
      <c r="M51" s="11">
        <f t="shared" si="3"/>
        <v>53</v>
      </c>
    </row>
    <row r="52" spans="1:13" ht="12.75">
      <c r="A52" s="1" t="s">
        <v>38</v>
      </c>
      <c r="B52" s="43">
        <v>100</v>
      </c>
      <c r="C52" s="44">
        <v>100</v>
      </c>
      <c r="D52" s="43">
        <v>100</v>
      </c>
      <c r="E52" s="7">
        <v>99.9833368174893</v>
      </c>
      <c r="F52" s="7">
        <v>100</v>
      </c>
      <c r="G52" s="45">
        <v>50</v>
      </c>
      <c r="H52" s="46">
        <v>33.33333333333333</v>
      </c>
      <c r="I52" s="1" t="s">
        <v>38</v>
      </c>
      <c r="J52" s="7">
        <f t="shared" si="0"/>
        <v>91.66388946958155</v>
      </c>
      <c r="K52" s="7">
        <f t="shared" si="1"/>
        <v>33.33333333333333</v>
      </c>
      <c r="L52" s="6">
        <f t="shared" si="2"/>
        <v>72.22037075749881</v>
      </c>
      <c r="M52" s="11">
        <f t="shared" si="3"/>
        <v>39</v>
      </c>
    </row>
    <row r="53" spans="1:13" ht="12.75">
      <c r="A53" s="1" t="s">
        <v>39</v>
      </c>
      <c r="B53" s="43">
        <v>100</v>
      </c>
      <c r="C53" s="44">
        <v>100</v>
      </c>
      <c r="D53" s="43">
        <v>100</v>
      </c>
      <c r="E53" s="7">
        <v>99.96976246909657</v>
      </c>
      <c r="F53" s="7">
        <v>100</v>
      </c>
      <c r="G53" s="45">
        <v>100</v>
      </c>
      <c r="H53" s="46">
        <v>66.66666666666666</v>
      </c>
      <c r="I53" s="1" t="s">
        <v>39</v>
      </c>
      <c r="J53" s="7">
        <f t="shared" si="0"/>
        <v>99.9949604115161</v>
      </c>
      <c r="K53" s="7">
        <f t="shared" si="1"/>
        <v>66.66666666666666</v>
      </c>
      <c r="L53" s="6">
        <f t="shared" si="2"/>
        <v>88.88552916323295</v>
      </c>
      <c r="M53" s="11">
        <f t="shared" si="3"/>
        <v>23</v>
      </c>
    </row>
    <row r="54" spans="1:13" ht="12.75">
      <c r="A54" s="1" t="s">
        <v>40</v>
      </c>
      <c r="B54" s="43">
        <v>100</v>
      </c>
      <c r="C54" s="44">
        <v>100</v>
      </c>
      <c r="D54" s="43">
        <v>100</v>
      </c>
      <c r="E54" s="7">
        <v>99.05029618019087</v>
      </c>
      <c r="F54" s="7">
        <v>100</v>
      </c>
      <c r="G54" s="45">
        <v>50</v>
      </c>
      <c r="H54" s="46">
        <v>66.66666666666666</v>
      </c>
      <c r="I54" s="1" t="s">
        <v>40</v>
      </c>
      <c r="J54" s="7">
        <f t="shared" si="0"/>
        <v>91.50838269669846</v>
      </c>
      <c r="K54" s="7">
        <f t="shared" si="1"/>
        <v>66.66666666666666</v>
      </c>
      <c r="L54" s="6">
        <f t="shared" si="2"/>
        <v>83.22781068668786</v>
      </c>
      <c r="M54" s="11">
        <f t="shared" si="3"/>
        <v>31</v>
      </c>
    </row>
    <row r="55" spans="1:13" ht="12.75">
      <c r="A55" s="1" t="s">
        <v>41</v>
      </c>
      <c r="B55" s="43">
        <v>50</v>
      </c>
      <c r="C55" s="44">
        <v>99.21482412060301</v>
      </c>
      <c r="D55" s="43">
        <v>88.93956670467503</v>
      </c>
      <c r="E55" s="7">
        <v>98.685234365586</v>
      </c>
      <c r="F55" s="7">
        <v>89.14734936555412</v>
      </c>
      <c r="G55" s="45">
        <v>100</v>
      </c>
      <c r="H55" s="46">
        <v>66.66666666666666</v>
      </c>
      <c r="I55" s="1" t="s">
        <v>41</v>
      </c>
      <c r="J55" s="7">
        <f t="shared" si="0"/>
        <v>87.66449575940301</v>
      </c>
      <c r="K55" s="7">
        <f t="shared" si="1"/>
        <v>66.66666666666666</v>
      </c>
      <c r="L55" s="6">
        <f t="shared" si="2"/>
        <v>80.66521939515755</v>
      </c>
      <c r="M55" s="11">
        <f t="shared" si="3"/>
        <v>34</v>
      </c>
    </row>
    <row r="56" spans="1:13" ht="12.75">
      <c r="A56" s="1" t="s">
        <v>42</v>
      </c>
      <c r="B56" s="43">
        <v>100</v>
      </c>
      <c r="C56" s="44">
        <v>100</v>
      </c>
      <c r="D56" s="43">
        <v>100</v>
      </c>
      <c r="E56" s="7">
        <v>99.98138717020916</v>
      </c>
      <c r="F56" s="7">
        <v>100</v>
      </c>
      <c r="G56" s="45">
        <v>50</v>
      </c>
      <c r="H56" s="46">
        <v>66.66666666666666</v>
      </c>
      <c r="I56" s="1" t="s">
        <v>42</v>
      </c>
      <c r="J56" s="7">
        <f t="shared" si="0"/>
        <v>91.66356452836818</v>
      </c>
      <c r="K56" s="7">
        <f t="shared" si="1"/>
        <v>66.66666666666666</v>
      </c>
      <c r="L56" s="6">
        <f t="shared" si="2"/>
        <v>83.33126524113433</v>
      </c>
      <c r="M56" s="11">
        <f t="shared" si="3"/>
        <v>28</v>
      </c>
    </row>
    <row r="57" spans="1:13" ht="12.75">
      <c r="A57" s="1" t="s">
        <v>43</v>
      </c>
      <c r="B57" s="43">
        <v>83.33333333333333</v>
      </c>
      <c r="C57" s="44">
        <v>100</v>
      </c>
      <c r="D57" s="43">
        <v>100</v>
      </c>
      <c r="E57" s="7">
        <v>99.97752347448528</v>
      </c>
      <c r="F57" s="7">
        <v>99.57658351245101</v>
      </c>
      <c r="G57" s="45">
        <v>50</v>
      </c>
      <c r="H57" s="46">
        <v>66.66666666666666</v>
      </c>
      <c r="I57" s="1" t="s">
        <v>43</v>
      </c>
      <c r="J57" s="7">
        <f t="shared" si="0"/>
        <v>88.81457338671161</v>
      </c>
      <c r="K57" s="7">
        <f t="shared" si="1"/>
        <v>66.66666666666666</v>
      </c>
      <c r="L57" s="6">
        <f t="shared" si="2"/>
        <v>81.43193781336329</v>
      </c>
      <c r="M57" s="11">
        <f t="shared" si="3"/>
        <v>32</v>
      </c>
    </row>
    <row r="58" spans="1:13" ht="12.75">
      <c r="A58" s="1"/>
      <c r="B58" s="43"/>
      <c r="C58" s="44"/>
      <c r="D58" s="43"/>
      <c r="E58" s="7"/>
      <c r="F58" s="47"/>
      <c r="G58" s="48"/>
      <c r="H58" s="46"/>
      <c r="I58" s="1"/>
      <c r="J58" s="7"/>
      <c r="K58" s="7"/>
      <c r="L58" s="6"/>
      <c r="M58" s="11"/>
    </row>
    <row r="59" spans="1:13" ht="12.75">
      <c r="A59" s="1" t="s">
        <v>61</v>
      </c>
      <c r="B59" s="43">
        <v>66.66666666666666</v>
      </c>
      <c r="C59" s="44">
        <v>68.5929648241206</v>
      </c>
      <c r="D59" s="43">
        <v>74.68643101482326</v>
      </c>
      <c r="E59" s="7">
        <v>99.67202354705225</v>
      </c>
      <c r="F59" s="49">
        <v>91.21655655628224</v>
      </c>
      <c r="G59" s="48">
        <v>100</v>
      </c>
      <c r="H59" s="46">
        <v>100</v>
      </c>
      <c r="I59" s="1" t="s">
        <v>61</v>
      </c>
      <c r="J59" s="7">
        <f t="shared" si="0"/>
        <v>83.47244043482416</v>
      </c>
      <c r="K59" s="7">
        <f t="shared" si="1"/>
        <v>100</v>
      </c>
      <c r="L59" s="6">
        <f t="shared" si="2"/>
        <v>88.98162695654943</v>
      </c>
      <c r="M59" s="11">
        <f t="shared" si="3"/>
        <v>22</v>
      </c>
    </row>
    <row r="60" spans="1:13" ht="12.75">
      <c r="A60" s="1" t="s">
        <v>62</v>
      </c>
      <c r="B60" s="43">
        <v>100</v>
      </c>
      <c r="C60" s="44">
        <v>100</v>
      </c>
      <c r="D60" s="43">
        <v>100</v>
      </c>
      <c r="E60" s="7">
        <v>99.92738027587842</v>
      </c>
      <c r="F60" s="47">
        <v>100</v>
      </c>
      <c r="G60" s="48">
        <v>100</v>
      </c>
      <c r="H60" s="46">
        <v>100</v>
      </c>
      <c r="I60" s="1" t="s">
        <v>62</v>
      </c>
      <c r="J60" s="7">
        <f t="shared" si="0"/>
        <v>99.98789671264642</v>
      </c>
      <c r="K60" s="7">
        <f t="shared" si="1"/>
        <v>100</v>
      </c>
      <c r="L60" s="6">
        <f t="shared" si="2"/>
        <v>99.99193114176427</v>
      </c>
      <c r="M60" s="11">
        <f t="shared" si="3"/>
        <v>5</v>
      </c>
    </row>
    <row r="61" spans="1:13" ht="12.75">
      <c r="A61" s="1" t="s">
        <v>63</v>
      </c>
      <c r="B61" s="43">
        <v>100</v>
      </c>
      <c r="C61" s="44">
        <v>100</v>
      </c>
      <c r="D61" s="43">
        <v>100</v>
      </c>
      <c r="E61" s="7">
        <v>99.79102514053604</v>
      </c>
      <c r="F61" s="47">
        <v>100</v>
      </c>
      <c r="G61" s="48">
        <v>100</v>
      </c>
      <c r="H61" s="46">
        <v>100</v>
      </c>
      <c r="I61" s="1" t="s">
        <v>63</v>
      </c>
      <c r="J61" s="7">
        <f t="shared" si="0"/>
        <v>99.965170856756</v>
      </c>
      <c r="K61" s="7">
        <f t="shared" si="1"/>
        <v>100</v>
      </c>
      <c r="L61" s="6">
        <f t="shared" si="2"/>
        <v>99.97678057117066</v>
      </c>
      <c r="M61" s="11">
        <f t="shared" si="3"/>
        <v>7</v>
      </c>
    </row>
    <row r="62" spans="1:13" ht="12.75">
      <c r="A62" s="1" t="s">
        <v>64</v>
      </c>
      <c r="B62" s="43">
        <v>100</v>
      </c>
      <c r="C62" s="44">
        <v>100</v>
      </c>
      <c r="D62" s="43">
        <v>100</v>
      </c>
      <c r="E62" s="7">
        <v>99.9823406748951</v>
      </c>
      <c r="F62" s="47">
        <v>100</v>
      </c>
      <c r="G62" s="48">
        <v>100</v>
      </c>
      <c r="H62" s="46">
        <v>100</v>
      </c>
      <c r="I62" s="1" t="s">
        <v>64</v>
      </c>
      <c r="J62" s="7">
        <f t="shared" si="0"/>
        <v>99.99705677914919</v>
      </c>
      <c r="K62" s="7">
        <f t="shared" si="1"/>
        <v>100</v>
      </c>
      <c r="L62" s="6">
        <f t="shared" si="2"/>
        <v>99.99803785276612</v>
      </c>
      <c r="M62" s="11">
        <f t="shared" si="3"/>
        <v>1</v>
      </c>
    </row>
    <row r="63" spans="1:13" ht="12.75">
      <c r="A63" s="1" t="s">
        <v>65</v>
      </c>
      <c r="B63" s="43">
        <v>100</v>
      </c>
      <c r="C63" s="44">
        <v>100</v>
      </c>
      <c r="D63" s="43">
        <v>100</v>
      </c>
      <c r="E63" s="7">
        <v>99.84261095021837</v>
      </c>
      <c r="F63" s="47">
        <v>100</v>
      </c>
      <c r="G63" s="48">
        <v>100</v>
      </c>
      <c r="H63" s="46">
        <v>100</v>
      </c>
      <c r="I63" s="1" t="s">
        <v>65</v>
      </c>
      <c r="J63" s="7">
        <f t="shared" si="0"/>
        <v>99.97376849170307</v>
      </c>
      <c r="K63" s="7">
        <f t="shared" si="1"/>
        <v>100</v>
      </c>
      <c r="L63" s="6">
        <f t="shared" si="2"/>
        <v>99.98251232780204</v>
      </c>
      <c r="M63" s="11">
        <f t="shared" si="3"/>
        <v>6</v>
      </c>
    </row>
    <row r="64" spans="1:13" s="17" customFormat="1" ht="12.75">
      <c r="A64" s="50" t="s">
        <v>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4">
    <mergeCell ref="A64:M64"/>
    <mergeCell ref="I6:M8"/>
    <mergeCell ref="A1:M1"/>
    <mergeCell ref="B6:G6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69"/>
  <sheetViews>
    <sheetView workbookViewId="0" topLeftCell="A1">
      <selection activeCell="A1" sqref="A1:M1"/>
    </sheetView>
  </sheetViews>
  <sheetFormatPr defaultColWidth="9.140625" defaultRowHeight="12.75"/>
  <cols>
    <col min="1" max="1" width="24.00390625" style="3" customWidth="1"/>
    <col min="2" max="8" width="12.57421875" style="2" customWidth="1"/>
    <col min="9" max="9" width="14.28125" style="2" customWidth="1"/>
    <col min="10" max="12" width="13.00390625" style="2" customWidth="1"/>
    <col min="13" max="13" width="7.57421875" style="2" customWidth="1"/>
    <col min="14" max="16384" width="9.140625" style="2" customWidth="1"/>
  </cols>
  <sheetData>
    <row r="1" spans="1:13" ht="28.5" customHeight="1">
      <c r="A1" s="61" t="s">
        <v>99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12" customFormat="1" ht="12.75">
      <c r="A2" s="31" t="s">
        <v>45</v>
      </c>
      <c r="B2" s="20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0"/>
      <c r="M2" s="13"/>
    </row>
    <row r="3" spans="1:13" s="12" customFormat="1" ht="12.75">
      <c r="A3" s="31" t="s">
        <v>46</v>
      </c>
      <c r="B3" s="20">
        <v>2002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13"/>
    </row>
    <row r="4" spans="1:13" s="12" customFormat="1" ht="12.75">
      <c r="A4" s="32" t="s">
        <v>58</v>
      </c>
      <c r="B4" s="3" t="s">
        <v>86</v>
      </c>
      <c r="C4" s="2"/>
      <c r="D4" s="3"/>
      <c r="E4" s="2"/>
      <c r="F4" s="2"/>
      <c r="G4" s="2"/>
      <c r="H4" s="2"/>
      <c r="I4" s="2"/>
      <c r="J4" s="2"/>
      <c r="K4" s="2"/>
      <c r="L4" s="3"/>
      <c r="M4" s="13"/>
    </row>
    <row r="5" spans="1:13" s="12" customFormat="1" ht="13.5" thickBot="1">
      <c r="A5" s="33" t="s">
        <v>47</v>
      </c>
      <c r="B5" s="24">
        <v>40043</v>
      </c>
      <c r="C5" s="34"/>
      <c r="D5" s="35"/>
      <c r="E5" s="34"/>
      <c r="F5" s="34"/>
      <c r="G5" s="34"/>
      <c r="H5" s="34"/>
      <c r="I5" s="34"/>
      <c r="J5" s="34"/>
      <c r="K5" s="34"/>
      <c r="L5" s="35"/>
      <c r="M5" s="14"/>
    </row>
    <row r="6" spans="1:13" s="10" customFormat="1" ht="27" customHeight="1">
      <c r="A6" s="27"/>
      <c r="B6" s="64" t="s">
        <v>74</v>
      </c>
      <c r="C6" s="64"/>
      <c r="D6" s="64"/>
      <c r="E6" s="64"/>
      <c r="F6" s="64"/>
      <c r="G6" s="64"/>
      <c r="H6" s="29" t="s">
        <v>75</v>
      </c>
      <c r="I6" s="65"/>
      <c r="J6" s="56"/>
      <c r="K6" s="56"/>
      <c r="L6" s="56"/>
      <c r="M6" s="57"/>
    </row>
    <row r="7" spans="1:13" s="10" customFormat="1" ht="72">
      <c r="A7" s="28" t="s">
        <v>59</v>
      </c>
      <c r="B7" s="9" t="s">
        <v>76</v>
      </c>
      <c r="C7" s="9" t="s">
        <v>77</v>
      </c>
      <c r="D7" s="9" t="s">
        <v>78</v>
      </c>
      <c r="E7" s="9" t="s">
        <v>79</v>
      </c>
      <c r="F7" s="9" t="s">
        <v>80</v>
      </c>
      <c r="G7" s="9" t="s">
        <v>81</v>
      </c>
      <c r="H7" s="30" t="s">
        <v>82</v>
      </c>
      <c r="I7" s="55"/>
      <c r="J7" s="56"/>
      <c r="K7" s="56"/>
      <c r="L7" s="56"/>
      <c r="M7" s="57"/>
    </row>
    <row r="8" spans="1:13" s="39" customFormat="1" ht="63">
      <c r="A8" s="36" t="s">
        <v>0</v>
      </c>
      <c r="B8" s="37" t="s">
        <v>87</v>
      </c>
      <c r="C8" s="37" t="s">
        <v>88</v>
      </c>
      <c r="D8" s="37" t="s">
        <v>89</v>
      </c>
      <c r="E8" s="37" t="s">
        <v>90</v>
      </c>
      <c r="F8" s="37" t="s">
        <v>93</v>
      </c>
      <c r="G8" s="37" t="s">
        <v>92</v>
      </c>
      <c r="H8" s="38" t="s">
        <v>91</v>
      </c>
      <c r="I8" s="58"/>
      <c r="J8" s="59"/>
      <c r="K8" s="59"/>
      <c r="L8" s="59"/>
      <c r="M8" s="60"/>
    </row>
    <row r="9" spans="1:13" s="39" customFormat="1" ht="36">
      <c r="A9" s="36" t="s">
        <v>83</v>
      </c>
      <c r="B9" s="37" t="s">
        <v>52</v>
      </c>
      <c r="C9" s="37" t="s">
        <v>94</v>
      </c>
      <c r="D9" s="37" t="s">
        <v>94</v>
      </c>
      <c r="E9" s="37" t="s">
        <v>52</v>
      </c>
      <c r="F9" s="37" t="s">
        <v>52</v>
      </c>
      <c r="G9" s="37" t="s">
        <v>84</v>
      </c>
      <c r="H9" s="40" t="s">
        <v>84</v>
      </c>
      <c r="I9" s="37"/>
      <c r="J9" s="37" t="s">
        <v>95</v>
      </c>
      <c r="K9" s="37" t="s">
        <v>96</v>
      </c>
      <c r="L9" s="41" t="s">
        <v>100</v>
      </c>
      <c r="M9" s="42" t="s">
        <v>67</v>
      </c>
    </row>
    <row r="10" spans="1:13" ht="12.75">
      <c r="A10" s="1" t="s">
        <v>1</v>
      </c>
      <c r="B10" s="43">
        <v>16.66666666666667</v>
      </c>
      <c r="C10" s="43">
        <v>79.20854271356784</v>
      </c>
      <c r="D10" s="43">
        <v>93.5005701254276</v>
      </c>
      <c r="E10" s="7">
        <v>70.37064820153894</v>
      </c>
      <c r="F10" s="7">
        <v>0</v>
      </c>
      <c r="G10" s="45">
        <v>100</v>
      </c>
      <c r="H10" s="46">
        <v>66.66666666666666</v>
      </c>
      <c r="I10" s="1" t="s">
        <v>1</v>
      </c>
      <c r="J10" s="7">
        <f>AVERAGE(B10:G10)</f>
        <v>59.95773795120018</v>
      </c>
      <c r="K10" s="7">
        <f>AVERAGE(H10:H10)</f>
        <v>66.66666666666666</v>
      </c>
      <c r="L10" s="6">
        <f>J10*(2/3)+K10*(1/3)</f>
        <v>62.194047523022334</v>
      </c>
      <c r="M10" s="11">
        <f>RANK(L10,L$10:L$63)</f>
        <v>44</v>
      </c>
    </row>
    <row r="11" spans="1:13" ht="12.75">
      <c r="A11" s="1" t="s">
        <v>2</v>
      </c>
      <c r="B11" s="43">
        <v>100</v>
      </c>
      <c r="C11" s="43">
        <v>100</v>
      </c>
      <c r="D11" s="43">
        <v>100</v>
      </c>
      <c r="E11" s="7">
        <v>99.94357556228914</v>
      </c>
      <c r="F11" s="7">
        <v>100</v>
      </c>
      <c r="G11" s="45">
        <v>50</v>
      </c>
      <c r="H11" s="46">
        <v>100</v>
      </c>
      <c r="I11" s="1" t="s">
        <v>2</v>
      </c>
      <c r="J11" s="7">
        <f aca="true" t="shared" si="0" ref="J11:J63">AVERAGE(B11:G11)</f>
        <v>91.65726259371486</v>
      </c>
      <c r="K11" s="7">
        <f aca="true" t="shared" si="1" ref="K11:K63">AVERAGE(H11:H11)</f>
        <v>100</v>
      </c>
      <c r="L11" s="6">
        <f aca="true" t="shared" si="2" ref="L11:L63">J11*(2/3)+K11*(1/3)</f>
        <v>94.43817506247657</v>
      </c>
      <c r="M11" s="11">
        <f aca="true" t="shared" si="3" ref="M11:M63">RANK(L11,L$10:L$63)</f>
        <v>13</v>
      </c>
    </row>
    <row r="12" spans="1:13" ht="12.75">
      <c r="A12" s="1" t="s">
        <v>3</v>
      </c>
      <c r="B12" s="43">
        <v>100</v>
      </c>
      <c r="C12" s="43">
        <v>100</v>
      </c>
      <c r="D12" s="43">
        <v>100</v>
      </c>
      <c r="E12" s="7">
        <v>99.99316902953957</v>
      </c>
      <c r="F12" s="7">
        <v>100</v>
      </c>
      <c r="G12" s="45">
        <v>100</v>
      </c>
      <c r="H12" s="46">
        <v>33.33333333333333</v>
      </c>
      <c r="I12" s="1" t="s">
        <v>3</v>
      </c>
      <c r="J12" s="7">
        <f t="shared" si="0"/>
        <v>99.99886150492325</v>
      </c>
      <c r="K12" s="7">
        <f t="shared" si="1"/>
        <v>33.33333333333333</v>
      </c>
      <c r="L12" s="6">
        <f t="shared" si="2"/>
        <v>77.77701878105995</v>
      </c>
      <c r="M12" s="11">
        <f t="shared" si="3"/>
        <v>35</v>
      </c>
    </row>
    <row r="13" spans="1:13" ht="12.75">
      <c r="A13" s="1" t="s">
        <v>4</v>
      </c>
      <c r="B13" s="43">
        <v>100</v>
      </c>
      <c r="C13" s="43">
        <v>100</v>
      </c>
      <c r="D13" s="43">
        <v>100</v>
      </c>
      <c r="E13" s="7">
        <v>99.91320563436587</v>
      </c>
      <c r="F13" s="7">
        <v>100</v>
      </c>
      <c r="G13" s="45">
        <v>50</v>
      </c>
      <c r="H13" s="46">
        <v>100</v>
      </c>
      <c r="I13" s="1" t="s">
        <v>4</v>
      </c>
      <c r="J13" s="7">
        <f t="shared" si="0"/>
        <v>91.65220093906096</v>
      </c>
      <c r="K13" s="7">
        <f t="shared" si="1"/>
        <v>100</v>
      </c>
      <c r="L13" s="6">
        <f t="shared" si="2"/>
        <v>94.43480062604064</v>
      </c>
      <c r="M13" s="11">
        <f t="shared" si="3"/>
        <v>14</v>
      </c>
    </row>
    <row r="14" spans="1:13" ht="12.75">
      <c r="A14" s="1" t="s">
        <v>5</v>
      </c>
      <c r="B14" s="43">
        <v>66.66666666666666</v>
      </c>
      <c r="C14" s="43">
        <v>85.55276381909547</v>
      </c>
      <c r="D14" s="43">
        <v>56.100342075256556</v>
      </c>
      <c r="E14" s="7">
        <v>19.829116182063373</v>
      </c>
      <c r="F14" s="7">
        <v>54.38616033271628</v>
      </c>
      <c r="G14" s="45">
        <v>50</v>
      </c>
      <c r="H14" s="46">
        <v>33.33333333333333</v>
      </c>
      <c r="I14" s="1" t="s">
        <v>5</v>
      </c>
      <c r="J14" s="7">
        <f t="shared" si="0"/>
        <v>55.42250817929972</v>
      </c>
      <c r="K14" s="7">
        <f t="shared" si="1"/>
        <v>33.33333333333333</v>
      </c>
      <c r="L14" s="6">
        <f t="shared" si="2"/>
        <v>48.05944989731092</v>
      </c>
      <c r="M14" s="11">
        <f t="shared" si="3"/>
        <v>50</v>
      </c>
    </row>
    <row r="15" spans="1:13" ht="12.75">
      <c r="A15" s="1" t="s">
        <v>6</v>
      </c>
      <c r="B15" s="43">
        <v>100</v>
      </c>
      <c r="C15" s="43">
        <v>100</v>
      </c>
      <c r="D15" s="43">
        <v>100</v>
      </c>
      <c r="E15" s="7">
        <v>99.53039813131667</v>
      </c>
      <c r="F15" s="7">
        <v>100</v>
      </c>
      <c r="G15" s="45">
        <v>50</v>
      </c>
      <c r="H15" s="46">
        <v>66.66666666666666</v>
      </c>
      <c r="I15" s="1" t="s">
        <v>6</v>
      </c>
      <c r="J15" s="7">
        <f t="shared" si="0"/>
        <v>91.58839968855278</v>
      </c>
      <c r="K15" s="7">
        <f t="shared" si="1"/>
        <v>66.66666666666666</v>
      </c>
      <c r="L15" s="6">
        <f t="shared" si="2"/>
        <v>83.28115534792407</v>
      </c>
      <c r="M15" s="11">
        <f t="shared" si="3"/>
        <v>32</v>
      </c>
    </row>
    <row r="16" spans="1:13" ht="12.75">
      <c r="A16" s="1" t="s">
        <v>48</v>
      </c>
      <c r="B16" s="43">
        <v>100</v>
      </c>
      <c r="C16" s="43">
        <v>100</v>
      </c>
      <c r="D16" s="43">
        <v>100</v>
      </c>
      <c r="E16" s="7">
        <v>99.95875223405677</v>
      </c>
      <c r="F16" s="7">
        <v>100</v>
      </c>
      <c r="G16" s="45">
        <v>100</v>
      </c>
      <c r="H16" s="46">
        <v>100</v>
      </c>
      <c r="I16" s="1" t="s">
        <v>48</v>
      </c>
      <c r="J16" s="7">
        <f t="shared" si="0"/>
        <v>99.99312537234279</v>
      </c>
      <c r="K16" s="7">
        <f t="shared" si="1"/>
        <v>100</v>
      </c>
      <c r="L16" s="6">
        <f t="shared" si="2"/>
        <v>99.99541691489519</v>
      </c>
      <c r="M16" s="11">
        <f t="shared" si="3"/>
        <v>1</v>
      </c>
    </row>
    <row r="17" spans="1:13" ht="12.75">
      <c r="A17" s="1" t="s">
        <v>49</v>
      </c>
      <c r="B17" s="43">
        <v>66.66666666666666</v>
      </c>
      <c r="C17" s="43">
        <v>95.00628140703517</v>
      </c>
      <c r="D17" s="43">
        <v>100</v>
      </c>
      <c r="E17" s="7">
        <v>93.67512686355548</v>
      </c>
      <c r="F17" s="7">
        <v>98.65939095564377</v>
      </c>
      <c r="G17" s="45">
        <v>0</v>
      </c>
      <c r="H17" s="46">
        <v>0</v>
      </c>
      <c r="I17" s="1" t="s">
        <v>53</v>
      </c>
      <c r="J17" s="7">
        <f t="shared" si="0"/>
        <v>75.66791098215019</v>
      </c>
      <c r="K17" s="7">
        <f t="shared" si="1"/>
        <v>0</v>
      </c>
      <c r="L17" s="6">
        <f t="shared" si="2"/>
        <v>50.445273988100126</v>
      </c>
      <c r="M17" s="11">
        <f t="shared" si="3"/>
        <v>48</v>
      </c>
    </row>
    <row r="18" spans="1:13" ht="12.75">
      <c r="A18" s="1" t="s">
        <v>7</v>
      </c>
      <c r="B18" s="43">
        <v>66.66666666666666</v>
      </c>
      <c r="C18" s="43">
        <v>86.87185929648241</v>
      </c>
      <c r="D18" s="43">
        <v>98.51767388825542</v>
      </c>
      <c r="E18" s="7">
        <v>94.70036403438871</v>
      </c>
      <c r="F18" s="7">
        <v>100</v>
      </c>
      <c r="G18" s="45">
        <v>50</v>
      </c>
      <c r="H18" s="46">
        <v>0</v>
      </c>
      <c r="I18" s="1" t="s">
        <v>7</v>
      </c>
      <c r="J18" s="7">
        <f t="shared" si="0"/>
        <v>82.79276064763219</v>
      </c>
      <c r="K18" s="7">
        <f t="shared" si="1"/>
        <v>0</v>
      </c>
      <c r="L18" s="6">
        <f t="shared" si="2"/>
        <v>55.19517376508813</v>
      </c>
      <c r="M18" s="11">
        <f t="shared" si="3"/>
        <v>47</v>
      </c>
    </row>
    <row r="19" spans="1:13" ht="12.75">
      <c r="A19" s="1" t="s">
        <v>8</v>
      </c>
      <c r="B19" s="43">
        <v>100</v>
      </c>
      <c r="C19" s="43">
        <v>100</v>
      </c>
      <c r="D19" s="43">
        <v>100</v>
      </c>
      <c r="E19" s="7">
        <v>99.86409518423139</v>
      </c>
      <c r="F19" s="7">
        <v>100</v>
      </c>
      <c r="G19" s="45">
        <v>50</v>
      </c>
      <c r="H19" s="46">
        <v>100</v>
      </c>
      <c r="I19" s="1" t="s">
        <v>8</v>
      </c>
      <c r="J19" s="7">
        <f t="shared" si="0"/>
        <v>91.64401586403856</v>
      </c>
      <c r="K19" s="7">
        <f t="shared" si="1"/>
        <v>100</v>
      </c>
      <c r="L19" s="6">
        <f t="shared" si="2"/>
        <v>94.42934390935903</v>
      </c>
      <c r="M19" s="11">
        <f t="shared" si="3"/>
        <v>16</v>
      </c>
    </row>
    <row r="20" spans="1:13" ht="12.75">
      <c r="A20" s="1" t="s">
        <v>9</v>
      </c>
      <c r="B20" s="43">
        <v>66.66666666666666</v>
      </c>
      <c r="C20" s="43">
        <v>96.35678391959799</v>
      </c>
      <c r="D20" s="43">
        <v>94.18472063854048</v>
      </c>
      <c r="E20" s="7">
        <v>89.89941727224803</v>
      </c>
      <c r="F20" s="7">
        <v>84.08453695016814</v>
      </c>
      <c r="G20" s="45">
        <v>50</v>
      </c>
      <c r="H20" s="46">
        <v>33.33333333333333</v>
      </c>
      <c r="I20" s="1" t="s">
        <v>9</v>
      </c>
      <c r="J20" s="7">
        <f t="shared" si="0"/>
        <v>80.19868757453689</v>
      </c>
      <c r="K20" s="7">
        <f t="shared" si="1"/>
        <v>33.33333333333333</v>
      </c>
      <c r="L20" s="6">
        <f t="shared" si="2"/>
        <v>64.57690282746904</v>
      </c>
      <c r="M20" s="11">
        <f t="shared" si="3"/>
        <v>42</v>
      </c>
    </row>
    <row r="21" spans="1:13" ht="12.75">
      <c r="A21" s="1" t="s">
        <v>50</v>
      </c>
      <c r="B21" s="43">
        <v>100</v>
      </c>
      <c r="C21" s="43">
        <v>0</v>
      </c>
      <c r="D21" s="43">
        <v>0</v>
      </c>
      <c r="E21" s="7">
        <v>91.55972736996567</v>
      </c>
      <c r="F21" s="7">
        <v>79.98024310551214</v>
      </c>
      <c r="G21" s="45">
        <v>0</v>
      </c>
      <c r="H21" s="46">
        <v>0</v>
      </c>
      <c r="I21" s="1" t="s">
        <v>54</v>
      </c>
      <c r="J21" s="7">
        <f t="shared" si="0"/>
        <v>45.25666174591297</v>
      </c>
      <c r="K21" s="7">
        <f t="shared" si="1"/>
        <v>0</v>
      </c>
      <c r="L21" s="6">
        <f t="shared" si="2"/>
        <v>30.171107830608648</v>
      </c>
      <c r="M21" s="11">
        <f t="shared" si="3"/>
        <v>52</v>
      </c>
    </row>
    <row r="22" spans="1:13" ht="12.75">
      <c r="A22" s="1" t="s">
        <v>44</v>
      </c>
      <c r="B22" s="43">
        <v>66.66666666666666</v>
      </c>
      <c r="C22" s="43">
        <v>79.14572864321607</v>
      </c>
      <c r="D22" s="43">
        <v>62.25769669327252</v>
      </c>
      <c r="E22" s="7">
        <v>98.60563460312686</v>
      </c>
      <c r="F22" s="7">
        <v>81.82524306088612</v>
      </c>
      <c r="G22" s="45">
        <v>50</v>
      </c>
      <c r="H22" s="46">
        <v>33.33333333333333</v>
      </c>
      <c r="I22" s="1" t="s">
        <v>44</v>
      </c>
      <c r="J22" s="7">
        <f t="shared" si="0"/>
        <v>73.08349494452804</v>
      </c>
      <c r="K22" s="7">
        <f t="shared" si="1"/>
        <v>33.33333333333333</v>
      </c>
      <c r="L22" s="6">
        <f t="shared" si="2"/>
        <v>59.8334410741298</v>
      </c>
      <c r="M22" s="11">
        <f t="shared" si="3"/>
        <v>46</v>
      </c>
    </row>
    <row r="23" spans="1:13" ht="12.75">
      <c r="A23" s="1" t="s">
        <v>10</v>
      </c>
      <c r="B23" s="43">
        <v>100</v>
      </c>
      <c r="C23" s="43">
        <v>100</v>
      </c>
      <c r="D23" s="43">
        <v>100</v>
      </c>
      <c r="E23" s="7">
        <v>99.25592067062561</v>
      </c>
      <c r="F23" s="7">
        <v>100</v>
      </c>
      <c r="G23" s="45">
        <v>50</v>
      </c>
      <c r="H23" s="46">
        <v>100</v>
      </c>
      <c r="I23" s="1" t="s">
        <v>10</v>
      </c>
      <c r="J23" s="7">
        <f t="shared" si="0"/>
        <v>91.54265344510428</v>
      </c>
      <c r="K23" s="7">
        <f t="shared" si="1"/>
        <v>100</v>
      </c>
      <c r="L23" s="6">
        <f t="shared" si="2"/>
        <v>94.36176896340285</v>
      </c>
      <c r="M23" s="11">
        <f t="shared" si="3"/>
        <v>17</v>
      </c>
    </row>
    <row r="24" spans="1:13" ht="12.75">
      <c r="A24" s="1" t="s">
        <v>51</v>
      </c>
      <c r="B24" s="43">
        <v>100</v>
      </c>
      <c r="C24" s="43">
        <v>100</v>
      </c>
      <c r="D24" s="43">
        <v>100</v>
      </c>
      <c r="E24" s="7">
        <v>98.67002007284377</v>
      </c>
      <c r="F24" s="7">
        <v>100</v>
      </c>
      <c r="G24" s="45">
        <v>50</v>
      </c>
      <c r="H24" s="46">
        <v>100</v>
      </c>
      <c r="I24" s="1" t="s">
        <v>55</v>
      </c>
      <c r="J24" s="7">
        <f t="shared" si="0"/>
        <v>91.44500334547395</v>
      </c>
      <c r="K24" s="7">
        <f t="shared" si="1"/>
        <v>100</v>
      </c>
      <c r="L24" s="6">
        <f t="shared" si="2"/>
        <v>94.29666889698262</v>
      </c>
      <c r="M24" s="11">
        <f t="shared" si="3"/>
        <v>19</v>
      </c>
    </row>
    <row r="25" spans="1:13" ht="12.75">
      <c r="A25" s="1" t="s">
        <v>11</v>
      </c>
      <c r="B25" s="43">
        <v>100</v>
      </c>
      <c r="C25" s="43">
        <v>100</v>
      </c>
      <c r="D25" s="43">
        <v>100</v>
      </c>
      <c r="E25" s="7">
        <v>16.47554803365807</v>
      </c>
      <c r="F25" s="7">
        <v>89.95045265460604</v>
      </c>
      <c r="G25" s="45">
        <v>50</v>
      </c>
      <c r="H25" s="46">
        <v>100</v>
      </c>
      <c r="I25" s="1" t="s">
        <v>11</v>
      </c>
      <c r="J25" s="7">
        <f t="shared" si="0"/>
        <v>76.07100011471069</v>
      </c>
      <c r="K25" s="7">
        <f t="shared" si="1"/>
        <v>100</v>
      </c>
      <c r="L25" s="6">
        <f t="shared" si="2"/>
        <v>84.04733340980712</v>
      </c>
      <c r="M25" s="11">
        <f t="shared" si="3"/>
        <v>28</v>
      </c>
    </row>
    <row r="26" spans="1:13" ht="12.75">
      <c r="A26" s="1" t="s">
        <v>12</v>
      </c>
      <c r="B26" s="43">
        <v>33.33333333333333</v>
      </c>
      <c r="C26" s="43">
        <v>77.4497487437186</v>
      </c>
      <c r="D26" s="43">
        <v>96.00912200684151</v>
      </c>
      <c r="E26" s="7">
        <v>99.02245251391234</v>
      </c>
      <c r="F26" s="7">
        <v>99.30704047355641</v>
      </c>
      <c r="G26" s="45">
        <v>50</v>
      </c>
      <c r="H26" s="46">
        <v>100</v>
      </c>
      <c r="I26" s="1" t="s">
        <v>12</v>
      </c>
      <c r="J26" s="7">
        <f t="shared" si="0"/>
        <v>75.85361617856036</v>
      </c>
      <c r="K26" s="7">
        <f t="shared" si="1"/>
        <v>100</v>
      </c>
      <c r="L26" s="6">
        <f t="shared" si="2"/>
        <v>83.9024107857069</v>
      </c>
      <c r="M26" s="11">
        <f t="shared" si="3"/>
        <v>29</v>
      </c>
    </row>
    <row r="27" spans="1:13" ht="12.75">
      <c r="A27" s="1" t="s">
        <v>13</v>
      </c>
      <c r="B27" s="43">
        <v>100</v>
      </c>
      <c r="C27" s="43">
        <v>100</v>
      </c>
      <c r="D27" s="43">
        <v>100</v>
      </c>
      <c r="E27" s="7">
        <v>99.93310142464321</v>
      </c>
      <c r="F27" s="7">
        <v>100</v>
      </c>
      <c r="G27" s="45">
        <v>100</v>
      </c>
      <c r="H27" s="46">
        <v>100</v>
      </c>
      <c r="I27" s="1" t="s">
        <v>13</v>
      </c>
      <c r="J27" s="7">
        <f t="shared" si="0"/>
        <v>99.98885023744053</v>
      </c>
      <c r="K27" s="7">
        <f t="shared" si="1"/>
        <v>100</v>
      </c>
      <c r="L27" s="6">
        <f t="shared" si="2"/>
        <v>99.99256682496035</v>
      </c>
      <c r="M27" s="11">
        <f t="shared" si="3"/>
        <v>4</v>
      </c>
    </row>
    <row r="28" spans="1:13" ht="12.75">
      <c r="A28" s="1" t="s">
        <v>14</v>
      </c>
      <c r="B28" s="43">
        <v>100</v>
      </c>
      <c r="C28" s="43">
        <v>100</v>
      </c>
      <c r="D28" s="43">
        <v>100</v>
      </c>
      <c r="E28" s="7">
        <v>99.24668238076647</v>
      </c>
      <c r="F28" s="7">
        <v>100</v>
      </c>
      <c r="G28" s="45">
        <v>50</v>
      </c>
      <c r="H28" s="46">
        <v>100</v>
      </c>
      <c r="I28" s="1" t="s">
        <v>14</v>
      </c>
      <c r="J28" s="7">
        <f t="shared" si="0"/>
        <v>91.54111373012775</v>
      </c>
      <c r="K28" s="7">
        <f t="shared" si="1"/>
        <v>100</v>
      </c>
      <c r="L28" s="6">
        <f t="shared" si="2"/>
        <v>94.36074248675183</v>
      </c>
      <c r="M28" s="11">
        <f t="shared" si="3"/>
        <v>18</v>
      </c>
    </row>
    <row r="29" spans="1:13" ht="12.75">
      <c r="A29" s="1" t="s">
        <v>15</v>
      </c>
      <c r="B29" s="43">
        <v>100</v>
      </c>
      <c r="C29" s="43">
        <v>98.86934673366834</v>
      </c>
      <c r="D29" s="43">
        <v>100</v>
      </c>
      <c r="E29" s="7">
        <v>99.22651353220576</v>
      </c>
      <c r="F29" s="7">
        <v>100</v>
      </c>
      <c r="G29" s="45">
        <v>50</v>
      </c>
      <c r="H29" s="46">
        <v>100</v>
      </c>
      <c r="I29" s="1" t="s">
        <v>15</v>
      </c>
      <c r="J29" s="7">
        <f t="shared" si="0"/>
        <v>91.34931004431235</v>
      </c>
      <c r="K29" s="7">
        <f t="shared" si="1"/>
        <v>100</v>
      </c>
      <c r="L29" s="6">
        <f t="shared" si="2"/>
        <v>94.2328733628749</v>
      </c>
      <c r="M29" s="11">
        <f t="shared" si="3"/>
        <v>20</v>
      </c>
    </row>
    <row r="30" spans="1:13" ht="12.75">
      <c r="A30" s="1" t="s">
        <v>16</v>
      </c>
      <c r="B30" s="43">
        <v>100</v>
      </c>
      <c r="C30" s="43">
        <v>100</v>
      </c>
      <c r="D30" s="43">
        <v>100</v>
      </c>
      <c r="E30" s="7">
        <v>99.1756868811525</v>
      </c>
      <c r="F30" s="7">
        <v>94.83843380455198</v>
      </c>
      <c r="G30" s="45">
        <v>0</v>
      </c>
      <c r="H30" s="46">
        <v>100</v>
      </c>
      <c r="I30" s="1" t="s">
        <v>16</v>
      </c>
      <c r="J30" s="7">
        <f t="shared" si="0"/>
        <v>82.33568678095075</v>
      </c>
      <c r="K30" s="7">
        <f t="shared" si="1"/>
        <v>100</v>
      </c>
      <c r="L30" s="6">
        <f t="shared" si="2"/>
        <v>88.22379118730049</v>
      </c>
      <c r="M30" s="11">
        <f t="shared" si="3"/>
        <v>26</v>
      </c>
    </row>
    <row r="31" spans="1:13" ht="12.75">
      <c r="A31" s="1" t="s">
        <v>17</v>
      </c>
      <c r="B31" s="43">
        <v>100</v>
      </c>
      <c r="C31" s="43">
        <v>100</v>
      </c>
      <c r="D31" s="43">
        <v>100</v>
      </c>
      <c r="E31" s="7">
        <v>99.16486266777898</v>
      </c>
      <c r="F31" s="7">
        <v>100</v>
      </c>
      <c r="G31" s="45">
        <v>0</v>
      </c>
      <c r="H31" s="46">
        <v>100</v>
      </c>
      <c r="I31" s="1" t="s">
        <v>17</v>
      </c>
      <c r="J31" s="7">
        <f t="shared" si="0"/>
        <v>83.19414377796316</v>
      </c>
      <c r="K31" s="7">
        <f t="shared" si="1"/>
        <v>100</v>
      </c>
      <c r="L31" s="6">
        <f t="shared" si="2"/>
        <v>88.79609585197544</v>
      </c>
      <c r="M31" s="11">
        <f t="shared" si="3"/>
        <v>25</v>
      </c>
    </row>
    <row r="32" spans="1:13" ht="12.75">
      <c r="A32" s="1" t="s">
        <v>18</v>
      </c>
      <c r="B32" s="43">
        <v>100</v>
      </c>
      <c r="C32" s="43">
        <v>100</v>
      </c>
      <c r="D32" s="43">
        <v>100</v>
      </c>
      <c r="E32" s="7">
        <v>99.61023534627554</v>
      </c>
      <c r="F32" s="7">
        <v>96.2550896100788</v>
      </c>
      <c r="G32" s="45">
        <v>0</v>
      </c>
      <c r="H32" s="46">
        <v>66.66666666666666</v>
      </c>
      <c r="I32" s="1" t="s">
        <v>18</v>
      </c>
      <c r="J32" s="7">
        <f t="shared" si="0"/>
        <v>82.64422082605905</v>
      </c>
      <c r="K32" s="7">
        <f t="shared" si="1"/>
        <v>66.66666666666666</v>
      </c>
      <c r="L32" s="6">
        <f t="shared" si="2"/>
        <v>77.31836943959492</v>
      </c>
      <c r="M32" s="11">
        <f t="shared" si="3"/>
        <v>36</v>
      </c>
    </row>
    <row r="33" spans="1:13" ht="12.75">
      <c r="A33" s="1" t="s">
        <v>19</v>
      </c>
      <c r="B33" s="43">
        <v>100</v>
      </c>
      <c r="C33" s="43">
        <v>100</v>
      </c>
      <c r="D33" s="43">
        <v>100</v>
      </c>
      <c r="E33" s="7">
        <v>99.99739727718938</v>
      </c>
      <c r="F33" s="7">
        <v>100</v>
      </c>
      <c r="G33" s="45">
        <v>100</v>
      </c>
      <c r="H33" s="46">
        <v>0</v>
      </c>
      <c r="I33" s="1" t="s">
        <v>19</v>
      </c>
      <c r="J33" s="7">
        <f t="shared" si="0"/>
        <v>99.9995662128649</v>
      </c>
      <c r="K33" s="7">
        <f t="shared" si="1"/>
        <v>0</v>
      </c>
      <c r="L33" s="6">
        <f t="shared" si="2"/>
        <v>66.66637747524327</v>
      </c>
      <c r="M33" s="11">
        <f t="shared" si="3"/>
        <v>41</v>
      </c>
    </row>
    <row r="34" spans="1:13" ht="12.75">
      <c r="A34" s="1" t="s">
        <v>20</v>
      </c>
      <c r="B34" s="43">
        <v>66.66666666666666</v>
      </c>
      <c r="C34" s="43">
        <v>84.2964824120603</v>
      </c>
      <c r="D34" s="43">
        <v>100</v>
      </c>
      <c r="E34" s="7">
        <v>14.473384675510601</v>
      </c>
      <c r="F34" s="7">
        <v>79.36956286739671</v>
      </c>
      <c r="G34" s="45">
        <v>0</v>
      </c>
      <c r="H34" s="46">
        <v>33.33333333333333</v>
      </c>
      <c r="I34" s="1" t="s">
        <v>20</v>
      </c>
      <c r="J34" s="7">
        <f t="shared" si="0"/>
        <v>57.467682770272376</v>
      </c>
      <c r="K34" s="7">
        <f t="shared" si="1"/>
        <v>33.33333333333333</v>
      </c>
      <c r="L34" s="6">
        <f t="shared" si="2"/>
        <v>49.42289962462602</v>
      </c>
      <c r="M34" s="11">
        <f t="shared" si="3"/>
        <v>49</v>
      </c>
    </row>
    <row r="35" spans="1:13" ht="12.75">
      <c r="A35" s="1" t="s">
        <v>21</v>
      </c>
      <c r="B35" s="43">
        <v>100</v>
      </c>
      <c r="C35" s="43">
        <v>100</v>
      </c>
      <c r="D35" s="43">
        <v>100</v>
      </c>
      <c r="E35" s="7">
        <v>99.99795675238748</v>
      </c>
      <c r="F35" s="7">
        <v>100</v>
      </c>
      <c r="G35" s="45">
        <v>50</v>
      </c>
      <c r="H35" s="46">
        <v>100</v>
      </c>
      <c r="I35" s="1" t="s">
        <v>21</v>
      </c>
      <c r="J35" s="7">
        <f t="shared" si="0"/>
        <v>91.66632612539792</v>
      </c>
      <c r="K35" s="7">
        <f t="shared" si="1"/>
        <v>100</v>
      </c>
      <c r="L35" s="6">
        <f t="shared" si="2"/>
        <v>94.44421741693193</v>
      </c>
      <c r="M35" s="11">
        <f t="shared" si="3"/>
        <v>10</v>
      </c>
    </row>
    <row r="36" spans="1:13" ht="12.75">
      <c r="A36" s="1" t="s">
        <v>22</v>
      </c>
      <c r="B36" s="43">
        <v>100</v>
      </c>
      <c r="C36" s="43">
        <v>100</v>
      </c>
      <c r="D36" s="43">
        <v>100</v>
      </c>
      <c r="E36" s="7">
        <v>99.98615955181818</v>
      </c>
      <c r="F36" s="7">
        <v>100</v>
      </c>
      <c r="G36" s="45">
        <v>50</v>
      </c>
      <c r="H36" s="46">
        <v>100</v>
      </c>
      <c r="I36" s="1" t="s">
        <v>22</v>
      </c>
      <c r="J36" s="7">
        <f t="shared" si="0"/>
        <v>91.66435992530303</v>
      </c>
      <c r="K36" s="7">
        <f t="shared" si="1"/>
        <v>100</v>
      </c>
      <c r="L36" s="6">
        <f t="shared" si="2"/>
        <v>94.44290661686868</v>
      </c>
      <c r="M36" s="11">
        <f t="shared" si="3"/>
        <v>12</v>
      </c>
    </row>
    <row r="37" spans="1:13" ht="12.75">
      <c r="A37" s="1" t="s">
        <v>23</v>
      </c>
      <c r="B37" s="43">
        <v>100</v>
      </c>
      <c r="C37" s="43">
        <v>100</v>
      </c>
      <c r="D37" s="43">
        <v>100</v>
      </c>
      <c r="E37" s="7">
        <v>99.92428723351283</v>
      </c>
      <c r="F37" s="7">
        <v>100</v>
      </c>
      <c r="G37" s="45">
        <v>50</v>
      </c>
      <c r="H37" s="46">
        <v>66.66666666666666</v>
      </c>
      <c r="I37" s="1" t="s">
        <v>23</v>
      </c>
      <c r="J37" s="7">
        <f t="shared" si="0"/>
        <v>91.65404787225214</v>
      </c>
      <c r="K37" s="7">
        <f t="shared" si="1"/>
        <v>66.66666666666666</v>
      </c>
      <c r="L37" s="6">
        <f t="shared" si="2"/>
        <v>83.32492080372364</v>
      </c>
      <c r="M37" s="11">
        <f t="shared" si="3"/>
        <v>31</v>
      </c>
    </row>
    <row r="38" spans="1:13" ht="12.75">
      <c r="A38" s="1" t="s">
        <v>24</v>
      </c>
      <c r="B38" s="43">
        <v>100</v>
      </c>
      <c r="C38" s="43">
        <v>100</v>
      </c>
      <c r="D38" s="43">
        <v>100</v>
      </c>
      <c r="E38" s="7">
        <v>88.1833942948643</v>
      </c>
      <c r="F38" s="7">
        <v>100</v>
      </c>
      <c r="G38" s="45">
        <v>0</v>
      </c>
      <c r="H38" s="46">
        <v>66.66666666666666</v>
      </c>
      <c r="I38" s="1" t="s">
        <v>24</v>
      </c>
      <c r="J38" s="7">
        <f t="shared" si="0"/>
        <v>81.36389904914405</v>
      </c>
      <c r="K38" s="7">
        <f t="shared" si="1"/>
        <v>66.66666666666666</v>
      </c>
      <c r="L38" s="6">
        <f t="shared" si="2"/>
        <v>76.46482158831824</v>
      </c>
      <c r="M38" s="11">
        <f t="shared" si="3"/>
        <v>37</v>
      </c>
    </row>
    <row r="39" spans="1:13" ht="12.75">
      <c r="A39" s="1" t="s">
        <v>25</v>
      </c>
      <c r="B39" s="43">
        <v>100</v>
      </c>
      <c r="C39" s="43">
        <v>100</v>
      </c>
      <c r="D39" s="43">
        <v>100</v>
      </c>
      <c r="E39" s="7">
        <v>99.94735923235208</v>
      </c>
      <c r="F39" s="7">
        <v>100</v>
      </c>
      <c r="G39" s="45">
        <v>100</v>
      </c>
      <c r="H39" s="46">
        <v>100</v>
      </c>
      <c r="I39" s="1" t="s">
        <v>25</v>
      </c>
      <c r="J39" s="7">
        <f t="shared" si="0"/>
        <v>99.99122653872534</v>
      </c>
      <c r="K39" s="7">
        <f t="shared" si="1"/>
        <v>100</v>
      </c>
      <c r="L39" s="6">
        <f t="shared" si="2"/>
        <v>99.99415102581689</v>
      </c>
      <c r="M39" s="11">
        <f t="shared" si="3"/>
        <v>3</v>
      </c>
    </row>
    <row r="40" spans="1:13" ht="12.75">
      <c r="A40" s="1" t="s">
        <v>26</v>
      </c>
      <c r="B40" s="43">
        <v>100</v>
      </c>
      <c r="C40" s="43">
        <v>100</v>
      </c>
      <c r="D40" s="43">
        <v>100</v>
      </c>
      <c r="E40" s="7">
        <v>99.99283725653773</v>
      </c>
      <c r="F40" s="7">
        <v>100</v>
      </c>
      <c r="G40" s="45">
        <v>50</v>
      </c>
      <c r="H40" s="46">
        <v>100</v>
      </c>
      <c r="I40" s="1" t="s">
        <v>26</v>
      </c>
      <c r="J40" s="7">
        <f t="shared" si="0"/>
        <v>91.66547287608962</v>
      </c>
      <c r="K40" s="7">
        <f t="shared" si="1"/>
        <v>100</v>
      </c>
      <c r="L40" s="6">
        <f t="shared" si="2"/>
        <v>94.44364858405974</v>
      </c>
      <c r="M40" s="11">
        <f t="shared" si="3"/>
        <v>11</v>
      </c>
    </row>
    <row r="41" spans="1:13" ht="12.75">
      <c r="A41" s="1" t="s">
        <v>27</v>
      </c>
      <c r="B41" s="43">
        <v>83.33333333333333</v>
      </c>
      <c r="C41" s="43">
        <v>100</v>
      </c>
      <c r="D41" s="43">
        <v>100</v>
      </c>
      <c r="E41" s="7">
        <v>99.25948206078985</v>
      </c>
      <c r="F41" s="7">
        <v>100</v>
      </c>
      <c r="G41" s="45">
        <v>100</v>
      </c>
      <c r="H41" s="46">
        <v>66.66666666666666</v>
      </c>
      <c r="I41" s="1" t="s">
        <v>27</v>
      </c>
      <c r="J41" s="7">
        <f t="shared" si="0"/>
        <v>97.0988025656872</v>
      </c>
      <c r="K41" s="7">
        <f t="shared" si="1"/>
        <v>66.66666666666666</v>
      </c>
      <c r="L41" s="6">
        <f t="shared" si="2"/>
        <v>86.95475726601367</v>
      </c>
      <c r="M41" s="11">
        <f t="shared" si="3"/>
        <v>27</v>
      </c>
    </row>
    <row r="42" spans="1:13" ht="12.75">
      <c r="A42" s="1" t="s">
        <v>28</v>
      </c>
      <c r="B42" s="43">
        <v>100</v>
      </c>
      <c r="C42" s="43">
        <v>100</v>
      </c>
      <c r="D42" s="43">
        <v>100</v>
      </c>
      <c r="E42" s="7">
        <v>99.88823416936559</v>
      </c>
      <c r="F42" s="7">
        <v>100</v>
      </c>
      <c r="G42" s="45">
        <v>50</v>
      </c>
      <c r="H42" s="46">
        <v>100</v>
      </c>
      <c r="I42" s="1" t="s">
        <v>28</v>
      </c>
      <c r="J42" s="7">
        <f t="shared" si="0"/>
        <v>91.64803902822761</v>
      </c>
      <c r="K42" s="7">
        <f t="shared" si="1"/>
        <v>100</v>
      </c>
      <c r="L42" s="6">
        <f t="shared" si="2"/>
        <v>94.4320260188184</v>
      </c>
      <c r="M42" s="11">
        <f t="shared" si="3"/>
        <v>15</v>
      </c>
    </row>
    <row r="43" spans="1:13" ht="12.75">
      <c r="A43" s="1" t="s">
        <v>29</v>
      </c>
      <c r="B43" s="43">
        <v>100</v>
      </c>
      <c r="C43" s="43">
        <v>85.74120603015075</v>
      </c>
      <c r="D43" s="43">
        <v>94.86887115165337</v>
      </c>
      <c r="E43" s="7">
        <v>99.76357516382349</v>
      </c>
      <c r="F43" s="7">
        <v>99.79598298884912</v>
      </c>
      <c r="G43" s="45">
        <v>0</v>
      </c>
      <c r="H43" s="46">
        <v>33.33333333333333</v>
      </c>
      <c r="I43" s="1" t="s">
        <v>29</v>
      </c>
      <c r="J43" s="7">
        <f t="shared" si="0"/>
        <v>80.02827255574611</v>
      </c>
      <c r="K43" s="7">
        <f t="shared" si="1"/>
        <v>33.33333333333333</v>
      </c>
      <c r="L43" s="6">
        <f t="shared" si="2"/>
        <v>64.46329281494185</v>
      </c>
      <c r="M43" s="11">
        <f t="shared" si="3"/>
        <v>43</v>
      </c>
    </row>
    <row r="44" spans="1:13" ht="12.75">
      <c r="A44" s="1" t="s">
        <v>30</v>
      </c>
      <c r="B44" s="43">
        <v>66.66666666666666</v>
      </c>
      <c r="C44" s="43">
        <v>98.14698492462311</v>
      </c>
      <c r="D44" s="43">
        <v>100</v>
      </c>
      <c r="E44" s="7">
        <v>90.43715353876098</v>
      </c>
      <c r="F44" s="7">
        <v>100</v>
      </c>
      <c r="G44" s="45">
        <v>100</v>
      </c>
      <c r="H44" s="46">
        <v>100</v>
      </c>
      <c r="I44" s="1" t="s">
        <v>30</v>
      </c>
      <c r="J44" s="7">
        <f t="shared" si="0"/>
        <v>92.54180085500847</v>
      </c>
      <c r="K44" s="7">
        <f t="shared" si="1"/>
        <v>100</v>
      </c>
      <c r="L44" s="6">
        <f t="shared" si="2"/>
        <v>95.02786723667231</v>
      </c>
      <c r="M44" s="11">
        <f t="shared" si="3"/>
        <v>9</v>
      </c>
    </row>
    <row r="45" spans="1:13" ht="12.75">
      <c r="A45" s="1" t="s">
        <v>31</v>
      </c>
      <c r="B45" s="43">
        <v>100</v>
      </c>
      <c r="C45" s="43">
        <v>100</v>
      </c>
      <c r="D45" s="43">
        <v>100</v>
      </c>
      <c r="E45" s="7">
        <v>99.74093530368336</v>
      </c>
      <c r="F45" s="7">
        <v>100</v>
      </c>
      <c r="G45" s="45">
        <v>100</v>
      </c>
      <c r="H45" s="46">
        <v>100</v>
      </c>
      <c r="I45" s="1" t="s">
        <v>56</v>
      </c>
      <c r="J45" s="7">
        <f t="shared" si="0"/>
        <v>99.9568225506139</v>
      </c>
      <c r="K45" s="7">
        <f t="shared" si="1"/>
        <v>100</v>
      </c>
      <c r="L45" s="6">
        <f t="shared" si="2"/>
        <v>99.97121503374258</v>
      </c>
      <c r="M45" s="11">
        <f t="shared" si="3"/>
        <v>6</v>
      </c>
    </row>
    <row r="46" spans="1:13" ht="12.75">
      <c r="A46" s="1" t="s">
        <v>32</v>
      </c>
      <c r="B46" s="43">
        <v>100</v>
      </c>
      <c r="C46" s="43">
        <v>100</v>
      </c>
      <c r="D46" s="43">
        <v>97.14937286202965</v>
      </c>
      <c r="E46" s="7">
        <v>98.85531258628009</v>
      </c>
      <c r="F46" s="7">
        <v>99.75397056257977</v>
      </c>
      <c r="G46" s="45">
        <v>50</v>
      </c>
      <c r="H46" s="46">
        <v>100</v>
      </c>
      <c r="I46" s="1" t="s">
        <v>32</v>
      </c>
      <c r="J46" s="7">
        <f t="shared" si="0"/>
        <v>90.95977600181492</v>
      </c>
      <c r="K46" s="7">
        <f t="shared" si="1"/>
        <v>100</v>
      </c>
      <c r="L46" s="6">
        <f t="shared" si="2"/>
        <v>93.97318400120994</v>
      </c>
      <c r="M46" s="11">
        <f t="shared" si="3"/>
        <v>21</v>
      </c>
    </row>
    <row r="47" spans="1:13" ht="12.75">
      <c r="A47" s="1" t="s">
        <v>33</v>
      </c>
      <c r="B47" s="43">
        <v>100</v>
      </c>
      <c r="C47" s="43">
        <v>100</v>
      </c>
      <c r="D47" s="43">
        <v>100</v>
      </c>
      <c r="E47" s="7">
        <v>99.16661632061094</v>
      </c>
      <c r="F47" s="7">
        <v>100</v>
      </c>
      <c r="G47" s="45">
        <v>100</v>
      </c>
      <c r="H47" s="46">
        <v>66.66666666666666</v>
      </c>
      <c r="I47" s="1" t="s">
        <v>33</v>
      </c>
      <c r="J47" s="7">
        <f t="shared" si="0"/>
        <v>99.86110272010183</v>
      </c>
      <c r="K47" s="7">
        <f t="shared" si="1"/>
        <v>66.66666666666666</v>
      </c>
      <c r="L47" s="6">
        <f t="shared" si="2"/>
        <v>88.7962907022901</v>
      </c>
      <c r="M47" s="11">
        <f t="shared" si="3"/>
        <v>24</v>
      </c>
    </row>
    <row r="48" spans="1:13" ht="12.75">
      <c r="A48" s="1" t="s">
        <v>34</v>
      </c>
      <c r="B48" s="43">
        <v>100</v>
      </c>
      <c r="C48" s="43">
        <v>100</v>
      </c>
      <c r="D48" s="43">
        <v>100</v>
      </c>
      <c r="E48" s="7">
        <v>70.62928202385984</v>
      </c>
      <c r="F48" s="7">
        <v>98.36756272441467</v>
      </c>
      <c r="G48" s="45">
        <v>0</v>
      </c>
      <c r="H48" s="46">
        <v>66.66666666666666</v>
      </c>
      <c r="I48" s="1" t="s">
        <v>34</v>
      </c>
      <c r="J48" s="7">
        <f t="shared" si="0"/>
        <v>78.16614079137908</v>
      </c>
      <c r="K48" s="7">
        <f t="shared" si="1"/>
        <v>66.66666666666666</v>
      </c>
      <c r="L48" s="6">
        <f t="shared" si="2"/>
        <v>74.33298274980827</v>
      </c>
      <c r="M48" s="11">
        <f t="shared" si="3"/>
        <v>39</v>
      </c>
    </row>
    <row r="49" spans="1:13" ht="12.75">
      <c r="A49" s="1" t="s">
        <v>35</v>
      </c>
      <c r="B49" s="43">
        <v>66.66666666666666</v>
      </c>
      <c r="C49" s="43">
        <v>80.0251256281407</v>
      </c>
      <c r="D49" s="43">
        <v>100</v>
      </c>
      <c r="E49" s="7">
        <v>42.175867372256114</v>
      </c>
      <c r="F49" s="7">
        <v>74.97172899924273</v>
      </c>
      <c r="G49" s="45">
        <v>0</v>
      </c>
      <c r="H49" s="46">
        <v>0</v>
      </c>
      <c r="I49" s="1" t="s">
        <v>35</v>
      </c>
      <c r="J49" s="7">
        <f t="shared" si="0"/>
        <v>60.63989811105103</v>
      </c>
      <c r="K49" s="7">
        <f t="shared" si="1"/>
        <v>0</v>
      </c>
      <c r="L49" s="6">
        <f t="shared" si="2"/>
        <v>40.42659874070068</v>
      </c>
      <c r="M49" s="11">
        <f t="shared" si="3"/>
        <v>51</v>
      </c>
    </row>
    <row r="50" spans="1:13" ht="12.75">
      <c r="A50" s="1" t="s">
        <v>36</v>
      </c>
      <c r="B50" s="43">
        <v>100</v>
      </c>
      <c r="C50" s="43">
        <v>100</v>
      </c>
      <c r="D50" s="43">
        <v>100</v>
      </c>
      <c r="E50" s="7">
        <v>99.99198464823765</v>
      </c>
      <c r="F50" s="7">
        <v>100</v>
      </c>
      <c r="G50" s="45">
        <v>50</v>
      </c>
      <c r="H50" s="46">
        <v>0</v>
      </c>
      <c r="I50" s="1" t="s">
        <v>36</v>
      </c>
      <c r="J50" s="7">
        <f t="shared" si="0"/>
        <v>91.66533077470626</v>
      </c>
      <c r="K50" s="7">
        <f t="shared" si="1"/>
        <v>0</v>
      </c>
      <c r="L50" s="6">
        <f t="shared" si="2"/>
        <v>61.11022051647084</v>
      </c>
      <c r="M50" s="11">
        <f t="shared" si="3"/>
        <v>45</v>
      </c>
    </row>
    <row r="51" spans="1:13" ht="12.75">
      <c r="A51" s="1" t="s">
        <v>37</v>
      </c>
      <c r="B51" s="43">
        <v>66.66666666666666</v>
      </c>
      <c r="C51" s="43">
        <v>23.7751256281407</v>
      </c>
      <c r="D51" s="43">
        <v>51.425313568985175</v>
      </c>
      <c r="E51" s="7">
        <v>85.39136181000194</v>
      </c>
      <c r="F51" s="7">
        <v>38.31823521288739</v>
      </c>
      <c r="G51" s="45">
        <v>0</v>
      </c>
      <c r="H51" s="46">
        <v>0</v>
      </c>
      <c r="I51" s="1" t="s">
        <v>37</v>
      </c>
      <c r="J51" s="7">
        <f t="shared" si="0"/>
        <v>44.262783814446976</v>
      </c>
      <c r="K51" s="7">
        <f t="shared" si="1"/>
        <v>0</v>
      </c>
      <c r="L51" s="6">
        <f t="shared" si="2"/>
        <v>29.50852254296465</v>
      </c>
      <c r="M51" s="11">
        <f t="shared" si="3"/>
        <v>53</v>
      </c>
    </row>
    <row r="52" spans="1:13" ht="12.75">
      <c r="A52" s="1" t="s">
        <v>38</v>
      </c>
      <c r="B52" s="43">
        <v>100</v>
      </c>
      <c r="C52" s="43">
        <v>100</v>
      </c>
      <c r="D52" s="43">
        <v>100</v>
      </c>
      <c r="E52" s="7">
        <v>99.98050478007013</v>
      </c>
      <c r="F52" s="7">
        <v>100</v>
      </c>
      <c r="G52" s="45">
        <v>50</v>
      </c>
      <c r="H52" s="46">
        <v>33.33333333333333</v>
      </c>
      <c r="I52" s="1" t="s">
        <v>38</v>
      </c>
      <c r="J52" s="7">
        <f t="shared" si="0"/>
        <v>91.66341746334501</v>
      </c>
      <c r="K52" s="7">
        <f t="shared" si="1"/>
        <v>33.33333333333333</v>
      </c>
      <c r="L52" s="6">
        <f t="shared" si="2"/>
        <v>72.22005608667445</v>
      </c>
      <c r="M52" s="11">
        <f t="shared" si="3"/>
        <v>40</v>
      </c>
    </row>
    <row r="53" spans="1:13" ht="12.75">
      <c r="A53" s="1" t="s">
        <v>39</v>
      </c>
      <c r="B53" s="43">
        <v>100</v>
      </c>
      <c r="C53" s="43">
        <v>100</v>
      </c>
      <c r="D53" s="43">
        <v>100</v>
      </c>
      <c r="E53" s="7">
        <v>99.9179454995632</v>
      </c>
      <c r="F53" s="7">
        <v>100</v>
      </c>
      <c r="G53" s="45">
        <v>100</v>
      </c>
      <c r="H53" s="46">
        <v>66.66666666666666</v>
      </c>
      <c r="I53" s="1" t="s">
        <v>39</v>
      </c>
      <c r="J53" s="7">
        <f t="shared" si="0"/>
        <v>99.9863242499272</v>
      </c>
      <c r="K53" s="7">
        <f t="shared" si="1"/>
        <v>66.66666666666666</v>
      </c>
      <c r="L53" s="6">
        <f t="shared" si="2"/>
        <v>88.87977172217367</v>
      </c>
      <c r="M53" s="11">
        <f t="shared" si="3"/>
        <v>23</v>
      </c>
    </row>
    <row r="54" spans="1:13" ht="12.75">
      <c r="A54" s="1" t="s">
        <v>40</v>
      </c>
      <c r="B54" s="43">
        <v>100</v>
      </c>
      <c r="C54" s="43">
        <v>100</v>
      </c>
      <c r="D54" s="43">
        <v>100</v>
      </c>
      <c r="E54" s="7">
        <v>97.76449170140036</v>
      </c>
      <c r="F54" s="7">
        <v>100</v>
      </c>
      <c r="G54" s="45">
        <v>50</v>
      </c>
      <c r="H54" s="46">
        <v>66.66666666666666</v>
      </c>
      <c r="I54" s="1" t="s">
        <v>40</v>
      </c>
      <c r="J54" s="7">
        <f t="shared" si="0"/>
        <v>91.2940819502334</v>
      </c>
      <c r="K54" s="7">
        <f t="shared" si="1"/>
        <v>66.66666666666666</v>
      </c>
      <c r="L54" s="6">
        <f t="shared" si="2"/>
        <v>83.08494352237781</v>
      </c>
      <c r="M54" s="11">
        <f t="shared" si="3"/>
        <v>33</v>
      </c>
    </row>
    <row r="55" spans="1:13" ht="12.75">
      <c r="A55" s="1" t="s">
        <v>41</v>
      </c>
      <c r="B55" s="43">
        <v>66.66666666666666</v>
      </c>
      <c r="C55" s="43">
        <v>67.58793969849246</v>
      </c>
      <c r="D55" s="43">
        <v>61.91562143671608</v>
      </c>
      <c r="E55" s="7">
        <v>98.43300322578783</v>
      </c>
      <c r="F55" s="7">
        <v>86.74759778503613</v>
      </c>
      <c r="G55" s="45">
        <v>100</v>
      </c>
      <c r="H55" s="46">
        <v>66.66666666666666</v>
      </c>
      <c r="I55" s="1" t="s">
        <v>41</v>
      </c>
      <c r="J55" s="7">
        <f t="shared" si="0"/>
        <v>80.22513813544987</v>
      </c>
      <c r="K55" s="7">
        <f t="shared" si="1"/>
        <v>66.66666666666666</v>
      </c>
      <c r="L55" s="6">
        <f t="shared" si="2"/>
        <v>75.70564764585546</v>
      </c>
      <c r="M55" s="11">
        <f t="shared" si="3"/>
        <v>38</v>
      </c>
    </row>
    <row r="56" spans="1:13" ht="12.75">
      <c r="A56" s="1" t="s">
        <v>42</v>
      </c>
      <c r="B56" s="43">
        <v>100</v>
      </c>
      <c r="C56" s="43">
        <v>100</v>
      </c>
      <c r="D56" s="43">
        <v>100</v>
      </c>
      <c r="E56" s="7">
        <v>99.97789019945704</v>
      </c>
      <c r="F56" s="7">
        <v>100</v>
      </c>
      <c r="G56" s="45">
        <v>50</v>
      </c>
      <c r="H56" s="46">
        <v>66.66666666666666</v>
      </c>
      <c r="I56" s="1" t="s">
        <v>42</v>
      </c>
      <c r="J56" s="7">
        <f t="shared" si="0"/>
        <v>91.66298169990951</v>
      </c>
      <c r="K56" s="7">
        <f t="shared" si="1"/>
        <v>66.66666666666666</v>
      </c>
      <c r="L56" s="6">
        <f t="shared" si="2"/>
        <v>83.33087668882855</v>
      </c>
      <c r="M56" s="11">
        <f t="shared" si="3"/>
        <v>30</v>
      </c>
    </row>
    <row r="57" spans="1:13" ht="12.75">
      <c r="A57" s="1" t="s">
        <v>43</v>
      </c>
      <c r="B57" s="43">
        <v>100</v>
      </c>
      <c r="C57" s="43">
        <v>100</v>
      </c>
      <c r="D57" s="43">
        <v>100</v>
      </c>
      <c r="E57" s="7">
        <v>99.60993490784499</v>
      </c>
      <c r="F57" s="7">
        <v>93.74893433331356</v>
      </c>
      <c r="G57" s="45">
        <v>50</v>
      </c>
      <c r="H57" s="46">
        <v>66.66666666666666</v>
      </c>
      <c r="I57" s="1" t="s">
        <v>43</v>
      </c>
      <c r="J57" s="7">
        <f t="shared" si="0"/>
        <v>90.5598115401931</v>
      </c>
      <c r="K57" s="7">
        <f t="shared" si="1"/>
        <v>66.66666666666666</v>
      </c>
      <c r="L57" s="6">
        <f t="shared" si="2"/>
        <v>82.59542991568428</v>
      </c>
      <c r="M57" s="11">
        <f t="shared" si="3"/>
        <v>34</v>
      </c>
    </row>
    <row r="58" spans="1:13" ht="12.75">
      <c r="A58" s="1"/>
      <c r="B58" s="43"/>
      <c r="C58" s="43"/>
      <c r="D58" s="43"/>
      <c r="E58" s="7"/>
      <c r="F58" s="47"/>
      <c r="G58" s="48"/>
      <c r="H58" s="46"/>
      <c r="I58" s="1"/>
      <c r="J58" s="7"/>
      <c r="K58" s="7"/>
      <c r="L58" s="6"/>
      <c r="M58" s="11"/>
    </row>
    <row r="59" spans="1:13" ht="12.75">
      <c r="A59" s="1" t="s">
        <v>61</v>
      </c>
      <c r="B59" s="43">
        <v>66.66666666666666</v>
      </c>
      <c r="C59" s="43">
        <v>92.43090452261306</v>
      </c>
      <c r="D59" s="43">
        <v>74.9144811858609</v>
      </c>
      <c r="E59" s="7">
        <v>99.55411110748815</v>
      </c>
      <c r="F59" s="49">
        <v>91.47040616928545</v>
      </c>
      <c r="G59" s="48">
        <v>100</v>
      </c>
      <c r="H59" s="46">
        <v>100</v>
      </c>
      <c r="I59" s="1" t="s">
        <v>61</v>
      </c>
      <c r="J59" s="7">
        <f t="shared" si="0"/>
        <v>87.50609494198572</v>
      </c>
      <c r="K59" s="7">
        <f t="shared" si="1"/>
        <v>100</v>
      </c>
      <c r="L59" s="6">
        <f t="shared" si="2"/>
        <v>91.67072996132381</v>
      </c>
      <c r="M59" s="11">
        <f t="shared" si="3"/>
        <v>22</v>
      </c>
    </row>
    <row r="60" spans="1:13" ht="12.75">
      <c r="A60" s="1" t="s">
        <v>62</v>
      </c>
      <c r="B60" s="43">
        <v>100</v>
      </c>
      <c r="C60" s="43">
        <v>100</v>
      </c>
      <c r="D60" s="43">
        <v>100</v>
      </c>
      <c r="E60" s="7">
        <v>99.88545895009051</v>
      </c>
      <c r="F60" s="47">
        <v>100</v>
      </c>
      <c r="G60" s="48">
        <v>100</v>
      </c>
      <c r="H60" s="46">
        <v>100</v>
      </c>
      <c r="I60" s="1" t="s">
        <v>62</v>
      </c>
      <c r="J60" s="7">
        <f t="shared" si="0"/>
        <v>99.98090982501509</v>
      </c>
      <c r="K60" s="7">
        <f t="shared" si="1"/>
        <v>100</v>
      </c>
      <c r="L60" s="6">
        <f t="shared" si="2"/>
        <v>99.98727321667671</v>
      </c>
      <c r="M60" s="11">
        <f t="shared" si="3"/>
        <v>5</v>
      </c>
    </row>
    <row r="61" spans="1:13" ht="12.75">
      <c r="A61" s="1" t="s">
        <v>63</v>
      </c>
      <c r="B61" s="43">
        <v>100</v>
      </c>
      <c r="C61" s="43">
        <v>100</v>
      </c>
      <c r="D61" s="43">
        <v>100</v>
      </c>
      <c r="E61" s="7">
        <v>99.58702688752132</v>
      </c>
      <c r="F61" s="47">
        <v>100</v>
      </c>
      <c r="G61" s="48">
        <v>100</v>
      </c>
      <c r="H61" s="46">
        <v>100</v>
      </c>
      <c r="I61" s="1" t="s">
        <v>63</v>
      </c>
      <c r="J61" s="7">
        <f t="shared" si="0"/>
        <v>99.93117114792022</v>
      </c>
      <c r="K61" s="7">
        <f t="shared" si="1"/>
        <v>100</v>
      </c>
      <c r="L61" s="6">
        <f t="shared" si="2"/>
        <v>99.95411409861347</v>
      </c>
      <c r="M61" s="11">
        <f t="shared" si="3"/>
        <v>8</v>
      </c>
    </row>
    <row r="62" spans="1:13" ht="12.75">
      <c r="A62" s="1" t="s">
        <v>64</v>
      </c>
      <c r="B62" s="43">
        <v>100</v>
      </c>
      <c r="C62" s="43">
        <v>100</v>
      </c>
      <c r="D62" s="43">
        <v>100</v>
      </c>
      <c r="E62" s="7">
        <v>99.94975067804809</v>
      </c>
      <c r="F62" s="47">
        <v>100</v>
      </c>
      <c r="G62" s="48">
        <v>100</v>
      </c>
      <c r="H62" s="46">
        <v>100</v>
      </c>
      <c r="I62" s="1" t="s">
        <v>64</v>
      </c>
      <c r="J62" s="7">
        <f t="shared" si="0"/>
        <v>99.99162511300801</v>
      </c>
      <c r="K62" s="7">
        <f t="shared" si="1"/>
        <v>100</v>
      </c>
      <c r="L62" s="6">
        <f t="shared" si="2"/>
        <v>99.99441674200533</v>
      </c>
      <c r="M62" s="11">
        <f t="shared" si="3"/>
        <v>2</v>
      </c>
    </row>
    <row r="63" spans="1:13" ht="12.75">
      <c r="A63" s="1" t="s">
        <v>65</v>
      </c>
      <c r="B63" s="43">
        <v>100</v>
      </c>
      <c r="C63" s="43">
        <v>100</v>
      </c>
      <c r="D63" s="43">
        <v>100</v>
      </c>
      <c r="E63" s="7">
        <v>99.70649599849449</v>
      </c>
      <c r="F63" s="47">
        <v>100</v>
      </c>
      <c r="G63" s="48">
        <v>100</v>
      </c>
      <c r="H63" s="46">
        <v>100</v>
      </c>
      <c r="I63" s="1" t="s">
        <v>65</v>
      </c>
      <c r="J63" s="7">
        <f t="shared" si="0"/>
        <v>99.95108266641574</v>
      </c>
      <c r="K63" s="7">
        <f t="shared" si="1"/>
        <v>100</v>
      </c>
      <c r="L63" s="6">
        <f t="shared" si="2"/>
        <v>99.96738844427715</v>
      </c>
      <c r="M63" s="11">
        <f t="shared" si="3"/>
        <v>7</v>
      </c>
    </row>
    <row r="64" spans="1:13" s="17" customFormat="1" ht="12.75">
      <c r="A64" s="50" t="s">
        <v>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4">
    <mergeCell ref="B6:G6"/>
    <mergeCell ref="A64:M64"/>
    <mergeCell ref="I6:M8"/>
    <mergeCell ref="A1:M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69"/>
  <sheetViews>
    <sheetView workbookViewId="0" topLeftCell="A1">
      <selection activeCell="A1" sqref="A1:M1"/>
    </sheetView>
  </sheetViews>
  <sheetFormatPr defaultColWidth="9.140625" defaultRowHeight="12.75"/>
  <cols>
    <col min="1" max="1" width="24.00390625" style="3" customWidth="1"/>
    <col min="2" max="8" width="12.57421875" style="2" customWidth="1"/>
    <col min="9" max="9" width="14.28125" style="2" customWidth="1"/>
    <col min="10" max="12" width="13.00390625" style="2" customWidth="1"/>
    <col min="13" max="13" width="7.57421875" style="2" customWidth="1"/>
    <col min="14" max="16384" width="9.140625" style="2" customWidth="1"/>
  </cols>
  <sheetData>
    <row r="1" spans="1:13" ht="28.5" customHeight="1">
      <c r="A1" s="61" t="s">
        <v>101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12" customFormat="1" ht="12.75">
      <c r="A2" s="31" t="s">
        <v>45</v>
      </c>
      <c r="B2" s="20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0"/>
      <c r="M2" s="13"/>
    </row>
    <row r="3" spans="1:13" s="12" customFormat="1" ht="12.75">
      <c r="A3" s="31" t="s">
        <v>46</v>
      </c>
      <c r="B3" s="20">
        <v>2005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13"/>
    </row>
    <row r="4" spans="1:13" s="12" customFormat="1" ht="12.75">
      <c r="A4" s="32" t="s">
        <v>58</v>
      </c>
      <c r="B4" s="3" t="s">
        <v>86</v>
      </c>
      <c r="C4" s="2"/>
      <c r="D4" s="3"/>
      <c r="E4" s="2"/>
      <c r="F4" s="2"/>
      <c r="G4" s="2"/>
      <c r="H4" s="2"/>
      <c r="I4" s="2"/>
      <c r="J4" s="2"/>
      <c r="K4" s="2"/>
      <c r="L4" s="3"/>
      <c r="M4" s="13"/>
    </row>
    <row r="5" spans="1:13" s="12" customFormat="1" ht="13.5" thickBot="1">
      <c r="A5" s="33" t="s">
        <v>47</v>
      </c>
      <c r="B5" s="24">
        <v>40043</v>
      </c>
      <c r="C5" s="34"/>
      <c r="D5" s="35"/>
      <c r="E5" s="34"/>
      <c r="F5" s="34"/>
      <c r="G5" s="34"/>
      <c r="H5" s="34"/>
      <c r="I5" s="34"/>
      <c r="J5" s="34"/>
      <c r="K5" s="34"/>
      <c r="L5" s="35"/>
      <c r="M5" s="14"/>
    </row>
    <row r="6" spans="1:13" s="10" customFormat="1" ht="27" customHeight="1">
      <c r="A6" s="27"/>
      <c r="B6" s="64" t="s">
        <v>74</v>
      </c>
      <c r="C6" s="64"/>
      <c r="D6" s="64"/>
      <c r="E6" s="64"/>
      <c r="F6" s="64"/>
      <c r="G6" s="64"/>
      <c r="H6" s="29" t="s">
        <v>75</v>
      </c>
      <c r="I6" s="65"/>
      <c r="J6" s="56"/>
      <c r="K6" s="56"/>
      <c r="L6" s="56"/>
      <c r="M6" s="57"/>
    </row>
    <row r="7" spans="1:13" s="10" customFormat="1" ht="72">
      <c r="A7" s="28" t="s">
        <v>59</v>
      </c>
      <c r="B7" s="9" t="s">
        <v>76</v>
      </c>
      <c r="C7" s="9" t="s">
        <v>77</v>
      </c>
      <c r="D7" s="9" t="s">
        <v>78</v>
      </c>
      <c r="E7" s="9" t="s">
        <v>79</v>
      </c>
      <c r="F7" s="9" t="s">
        <v>80</v>
      </c>
      <c r="G7" s="9" t="s">
        <v>81</v>
      </c>
      <c r="H7" s="30" t="s">
        <v>82</v>
      </c>
      <c r="I7" s="55"/>
      <c r="J7" s="56"/>
      <c r="K7" s="56"/>
      <c r="L7" s="56"/>
      <c r="M7" s="57"/>
    </row>
    <row r="8" spans="1:13" s="39" customFormat="1" ht="63">
      <c r="A8" s="36" t="s">
        <v>0</v>
      </c>
      <c r="B8" s="37" t="s">
        <v>87</v>
      </c>
      <c r="C8" s="37" t="s">
        <v>88</v>
      </c>
      <c r="D8" s="37" t="s">
        <v>89</v>
      </c>
      <c r="E8" s="37" t="s">
        <v>90</v>
      </c>
      <c r="F8" s="37" t="s">
        <v>93</v>
      </c>
      <c r="G8" s="37" t="s">
        <v>92</v>
      </c>
      <c r="H8" s="38" t="s">
        <v>91</v>
      </c>
      <c r="I8" s="58"/>
      <c r="J8" s="59"/>
      <c r="K8" s="59"/>
      <c r="L8" s="59"/>
      <c r="M8" s="60"/>
    </row>
    <row r="9" spans="1:13" s="39" customFormat="1" ht="36">
      <c r="A9" s="36" t="s">
        <v>83</v>
      </c>
      <c r="B9" s="37" t="s">
        <v>52</v>
      </c>
      <c r="C9" s="37" t="s">
        <v>94</v>
      </c>
      <c r="D9" s="37" t="s">
        <v>94</v>
      </c>
      <c r="E9" s="37" t="s">
        <v>52</v>
      </c>
      <c r="F9" s="37" t="s">
        <v>52</v>
      </c>
      <c r="G9" s="37" t="s">
        <v>84</v>
      </c>
      <c r="H9" s="40" t="s">
        <v>84</v>
      </c>
      <c r="I9" s="37"/>
      <c r="J9" s="37" t="s">
        <v>95</v>
      </c>
      <c r="K9" s="37" t="s">
        <v>96</v>
      </c>
      <c r="L9" s="41" t="s">
        <v>102</v>
      </c>
      <c r="M9" s="42" t="s">
        <v>68</v>
      </c>
    </row>
    <row r="10" spans="1:13" ht="12.75">
      <c r="A10" s="1" t="s">
        <v>1</v>
      </c>
      <c r="B10" s="43">
        <v>100</v>
      </c>
      <c r="C10" s="43">
        <v>100</v>
      </c>
      <c r="D10" s="43">
        <v>100</v>
      </c>
      <c r="E10" s="7">
        <v>86.47695377300826</v>
      </c>
      <c r="F10" s="7">
        <v>97.93568592502093</v>
      </c>
      <c r="G10" s="45">
        <v>100</v>
      </c>
      <c r="H10" s="46">
        <v>66.66666666666666</v>
      </c>
      <c r="I10" s="1" t="s">
        <v>1</v>
      </c>
      <c r="J10" s="7">
        <f>AVERAGE(B10:G10)</f>
        <v>97.4021066163382</v>
      </c>
      <c r="K10" s="7">
        <f>AVERAGE(H10:H10)</f>
        <v>66.66666666666666</v>
      </c>
      <c r="L10" s="6">
        <f>J10*(2/3)+K10*(1/3)</f>
        <v>87.15695996644767</v>
      </c>
      <c r="M10" s="11">
        <f>RANK(L10,L$10:L$63)</f>
        <v>29</v>
      </c>
    </row>
    <row r="11" spans="1:13" ht="12.75">
      <c r="A11" s="1" t="s">
        <v>2</v>
      </c>
      <c r="B11" s="43">
        <v>100</v>
      </c>
      <c r="C11" s="43">
        <v>100</v>
      </c>
      <c r="D11" s="43">
        <v>100</v>
      </c>
      <c r="E11" s="7">
        <v>99.9238061323066</v>
      </c>
      <c r="F11" s="7">
        <v>100</v>
      </c>
      <c r="G11" s="45">
        <v>50</v>
      </c>
      <c r="H11" s="46">
        <v>100</v>
      </c>
      <c r="I11" s="1" t="s">
        <v>2</v>
      </c>
      <c r="J11" s="7">
        <f aca="true" t="shared" si="0" ref="J11:J63">AVERAGE(B11:G11)</f>
        <v>91.65396768871777</v>
      </c>
      <c r="K11" s="7">
        <f aca="true" t="shared" si="1" ref="K11:K63">AVERAGE(H11:H11)</f>
        <v>100</v>
      </c>
      <c r="L11" s="6">
        <f aca="true" t="shared" si="2" ref="L11:L63">J11*(2/3)+K11*(1/3)</f>
        <v>94.43597845914518</v>
      </c>
      <c r="M11" s="11">
        <f aca="true" t="shared" si="3" ref="M11:M63">RANK(L11,L$10:L$63)</f>
        <v>14</v>
      </c>
    </row>
    <row r="12" spans="1:13" ht="12.75">
      <c r="A12" s="1" t="s">
        <v>3</v>
      </c>
      <c r="B12" s="43">
        <v>100</v>
      </c>
      <c r="C12" s="43">
        <v>100</v>
      </c>
      <c r="D12" s="43">
        <v>100</v>
      </c>
      <c r="E12" s="7">
        <v>99.99398773691884</v>
      </c>
      <c r="F12" s="7">
        <v>100</v>
      </c>
      <c r="G12" s="45">
        <v>100</v>
      </c>
      <c r="H12" s="46">
        <v>33.33333333333333</v>
      </c>
      <c r="I12" s="1" t="s">
        <v>3</v>
      </c>
      <c r="J12" s="7">
        <f t="shared" si="0"/>
        <v>99.99899795615313</v>
      </c>
      <c r="K12" s="7">
        <f t="shared" si="1"/>
        <v>33.33333333333333</v>
      </c>
      <c r="L12" s="6">
        <f t="shared" si="2"/>
        <v>77.77710974854654</v>
      </c>
      <c r="M12" s="11">
        <f t="shared" si="3"/>
        <v>36</v>
      </c>
    </row>
    <row r="13" spans="1:13" ht="12.75">
      <c r="A13" s="1" t="s">
        <v>4</v>
      </c>
      <c r="B13" s="43">
        <v>100</v>
      </c>
      <c r="C13" s="43">
        <v>100</v>
      </c>
      <c r="D13" s="43">
        <v>100</v>
      </c>
      <c r="E13" s="7">
        <v>99.94491340685653</v>
      </c>
      <c r="F13" s="7">
        <v>100</v>
      </c>
      <c r="G13" s="45">
        <v>50</v>
      </c>
      <c r="H13" s="46">
        <v>100</v>
      </c>
      <c r="I13" s="1" t="s">
        <v>4</v>
      </c>
      <c r="J13" s="7">
        <f t="shared" si="0"/>
        <v>91.65748556780943</v>
      </c>
      <c r="K13" s="7">
        <f t="shared" si="1"/>
        <v>100</v>
      </c>
      <c r="L13" s="6">
        <f t="shared" si="2"/>
        <v>94.43832371187295</v>
      </c>
      <c r="M13" s="11">
        <f t="shared" si="3"/>
        <v>13</v>
      </c>
    </row>
    <row r="14" spans="1:13" ht="12.75">
      <c r="A14" s="1" t="s">
        <v>5</v>
      </c>
      <c r="B14" s="43">
        <v>66.66666666666666</v>
      </c>
      <c r="C14" s="43">
        <v>91.04899497487438</v>
      </c>
      <c r="D14" s="43">
        <v>92.24629418472064</v>
      </c>
      <c r="E14" s="7">
        <v>44.77325159034868</v>
      </c>
      <c r="F14" s="7">
        <v>92.02168898498509</v>
      </c>
      <c r="G14" s="45">
        <v>50</v>
      </c>
      <c r="H14" s="46">
        <v>33.33333333333333</v>
      </c>
      <c r="I14" s="1" t="s">
        <v>5</v>
      </c>
      <c r="J14" s="7">
        <f t="shared" si="0"/>
        <v>72.79281606693257</v>
      </c>
      <c r="K14" s="7">
        <f t="shared" si="1"/>
        <v>33.33333333333333</v>
      </c>
      <c r="L14" s="6">
        <f t="shared" si="2"/>
        <v>59.63965515573282</v>
      </c>
      <c r="M14" s="11">
        <f t="shared" si="3"/>
        <v>47</v>
      </c>
    </row>
    <row r="15" spans="1:13" ht="12.75">
      <c r="A15" s="1" t="s">
        <v>6</v>
      </c>
      <c r="B15" s="43">
        <v>100</v>
      </c>
      <c r="C15" s="43">
        <v>100</v>
      </c>
      <c r="D15" s="43">
        <v>100</v>
      </c>
      <c r="E15" s="7">
        <v>99.24010032207987</v>
      </c>
      <c r="F15" s="7">
        <v>100</v>
      </c>
      <c r="G15" s="45">
        <v>50</v>
      </c>
      <c r="H15" s="46">
        <v>66.66666666666666</v>
      </c>
      <c r="I15" s="1" t="s">
        <v>6</v>
      </c>
      <c r="J15" s="7">
        <f t="shared" si="0"/>
        <v>91.54001672034663</v>
      </c>
      <c r="K15" s="7">
        <f t="shared" si="1"/>
        <v>66.66666666666666</v>
      </c>
      <c r="L15" s="6">
        <f t="shared" si="2"/>
        <v>83.24890003578663</v>
      </c>
      <c r="M15" s="11">
        <f t="shared" si="3"/>
        <v>33</v>
      </c>
    </row>
    <row r="16" spans="1:13" ht="12.75">
      <c r="A16" s="1" t="s">
        <v>48</v>
      </c>
      <c r="B16" s="43">
        <v>100</v>
      </c>
      <c r="C16" s="43">
        <v>100</v>
      </c>
      <c r="D16" s="43">
        <v>100</v>
      </c>
      <c r="E16" s="7">
        <v>99.9655173594344</v>
      </c>
      <c r="F16" s="7">
        <v>100</v>
      </c>
      <c r="G16" s="45">
        <v>100</v>
      </c>
      <c r="H16" s="46">
        <v>100</v>
      </c>
      <c r="I16" s="1" t="s">
        <v>48</v>
      </c>
      <c r="J16" s="7">
        <f t="shared" si="0"/>
        <v>99.99425289323908</v>
      </c>
      <c r="K16" s="7">
        <f t="shared" si="1"/>
        <v>100</v>
      </c>
      <c r="L16" s="6">
        <f t="shared" si="2"/>
        <v>99.9961685954927</v>
      </c>
      <c r="M16" s="11">
        <f t="shared" si="3"/>
        <v>2</v>
      </c>
    </row>
    <row r="17" spans="1:13" ht="12.75">
      <c r="A17" s="1" t="s">
        <v>49</v>
      </c>
      <c r="B17" s="43">
        <v>100</v>
      </c>
      <c r="C17" s="43">
        <v>100</v>
      </c>
      <c r="D17" s="43">
        <v>100</v>
      </c>
      <c r="E17" s="7">
        <v>89.6384805364786</v>
      </c>
      <c r="F17" s="7">
        <v>74.42894058327124</v>
      </c>
      <c r="G17" s="45">
        <v>0</v>
      </c>
      <c r="H17" s="46">
        <v>0</v>
      </c>
      <c r="I17" s="1" t="s">
        <v>53</v>
      </c>
      <c r="J17" s="7">
        <f t="shared" si="0"/>
        <v>77.34457018662498</v>
      </c>
      <c r="K17" s="7">
        <f t="shared" si="1"/>
        <v>0</v>
      </c>
      <c r="L17" s="6">
        <f t="shared" si="2"/>
        <v>51.563046791083316</v>
      </c>
      <c r="M17" s="11">
        <f t="shared" si="3"/>
        <v>51</v>
      </c>
    </row>
    <row r="18" spans="1:13" ht="12.75">
      <c r="A18" s="1" t="s">
        <v>7</v>
      </c>
      <c r="B18" s="43">
        <v>66.66666666666666</v>
      </c>
      <c r="C18" s="43">
        <v>96.85929648241206</v>
      </c>
      <c r="D18" s="43">
        <v>83.8084378563284</v>
      </c>
      <c r="E18" s="7">
        <v>95.07158234410453</v>
      </c>
      <c r="F18" s="7">
        <v>100</v>
      </c>
      <c r="G18" s="45">
        <v>50</v>
      </c>
      <c r="H18" s="46">
        <v>0</v>
      </c>
      <c r="I18" s="1" t="s">
        <v>7</v>
      </c>
      <c r="J18" s="7">
        <f t="shared" si="0"/>
        <v>82.06766389158527</v>
      </c>
      <c r="K18" s="7">
        <f t="shared" si="1"/>
        <v>0</v>
      </c>
      <c r="L18" s="6">
        <f t="shared" si="2"/>
        <v>54.71177592772351</v>
      </c>
      <c r="M18" s="11">
        <f t="shared" si="3"/>
        <v>49</v>
      </c>
    </row>
    <row r="19" spans="1:13" ht="12.75">
      <c r="A19" s="1" t="s">
        <v>8</v>
      </c>
      <c r="B19" s="43">
        <v>100</v>
      </c>
      <c r="C19" s="43">
        <v>100</v>
      </c>
      <c r="D19" s="43">
        <v>100</v>
      </c>
      <c r="E19" s="7">
        <v>99.06886381633102</v>
      </c>
      <c r="F19" s="7">
        <v>100</v>
      </c>
      <c r="G19" s="45">
        <v>50</v>
      </c>
      <c r="H19" s="46">
        <v>100</v>
      </c>
      <c r="I19" s="1" t="s">
        <v>8</v>
      </c>
      <c r="J19" s="7">
        <f t="shared" si="0"/>
        <v>91.51147730272184</v>
      </c>
      <c r="K19" s="7">
        <f t="shared" si="1"/>
        <v>100</v>
      </c>
      <c r="L19" s="6">
        <f t="shared" si="2"/>
        <v>94.34098486848123</v>
      </c>
      <c r="M19" s="11">
        <f t="shared" si="3"/>
        <v>19</v>
      </c>
    </row>
    <row r="20" spans="1:13" ht="12.75">
      <c r="A20" s="1" t="s">
        <v>9</v>
      </c>
      <c r="B20" s="43">
        <v>100</v>
      </c>
      <c r="C20" s="43">
        <v>100</v>
      </c>
      <c r="D20" s="43">
        <v>100</v>
      </c>
      <c r="E20" s="7">
        <v>91.22936396751554</v>
      </c>
      <c r="F20" s="7">
        <v>92.87421358942515</v>
      </c>
      <c r="G20" s="45">
        <v>50</v>
      </c>
      <c r="H20" s="46">
        <v>33.33333333333333</v>
      </c>
      <c r="I20" s="1" t="s">
        <v>9</v>
      </c>
      <c r="J20" s="7">
        <f t="shared" si="0"/>
        <v>89.01726292615679</v>
      </c>
      <c r="K20" s="7">
        <f t="shared" si="1"/>
        <v>33.33333333333333</v>
      </c>
      <c r="L20" s="6">
        <f t="shared" si="2"/>
        <v>70.4559530618823</v>
      </c>
      <c r="M20" s="11">
        <f t="shared" si="3"/>
        <v>42</v>
      </c>
    </row>
    <row r="21" spans="1:13" ht="12.75">
      <c r="A21" s="1" t="s">
        <v>50</v>
      </c>
      <c r="B21" s="43">
        <v>100</v>
      </c>
      <c r="C21" s="43">
        <v>100</v>
      </c>
      <c r="D21" s="43">
        <v>89.5096921322691</v>
      </c>
      <c r="E21" s="7">
        <v>91.95310865852542</v>
      </c>
      <c r="F21" s="7">
        <v>84.81914699228116</v>
      </c>
      <c r="G21" s="45">
        <v>0</v>
      </c>
      <c r="H21" s="46">
        <v>0</v>
      </c>
      <c r="I21" s="1" t="s">
        <v>54</v>
      </c>
      <c r="J21" s="7">
        <f t="shared" si="0"/>
        <v>77.71365796384595</v>
      </c>
      <c r="K21" s="7">
        <f t="shared" si="1"/>
        <v>0</v>
      </c>
      <c r="L21" s="6">
        <f t="shared" si="2"/>
        <v>51.80910530923063</v>
      </c>
      <c r="M21" s="11">
        <f t="shared" si="3"/>
        <v>50</v>
      </c>
    </row>
    <row r="22" spans="1:13" ht="12.75">
      <c r="A22" s="1" t="s">
        <v>44</v>
      </c>
      <c r="B22" s="43">
        <v>100</v>
      </c>
      <c r="C22" s="43">
        <v>95.571608040201</v>
      </c>
      <c r="D22" s="43">
        <v>100</v>
      </c>
      <c r="E22" s="7">
        <v>98.7116711819114</v>
      </c>
      <c r="F22" s="7">
        <v>85.58232386950965</v>
      </c>
      <c r="G22" s="45">
        <v>50</v>
      </c>
      <c r="H22" s="46">
        <v>33.33333333333333</v>
      </c>
      <c r="I22" s="1" t="s">
        <v>44</v>
      </c>
      <c r="J22" s="7">
        <f t="shared" si="0"/>
        <v>88.31093384860367</v>
      </c>
      <c r="K22" s="7">
        <f t="shared" si="1"/>
        <v>33.33333333333333</v>
      </c>
      <c r="L22" s="6">
        <f t="shared" si="2"/>
        <v>69.98506701018022</v>
      </c>
      <c r="M22" s="11">
        <f t="shared" si="3"/>
        <v>43</v>
      </c>
    </row>
    <row r="23" spans="1:13" ht="12.75">
      <c r="A23" s="1" t="s">
        <v>10</v>
      </c>
      <c r="B23" s="43">
        <v>100</v>
      </c>
      <c r="C23" s="43">
        <v>100</v>
      </c>
      <c r="D23" s="43">
        <v>100</v>
      </c>
      <c r="E23" s="7">
        <v>99.1301392519062</v>
      </c>
      <c r="F23" s="7">
        <v>100</v>
      </c>
      <c r="G23" s="45">
        <v>50</v>
      </c>
      <c r="H23" s="46">
        <v>100</v>
      </c>
      <c r="I23" s="1" t="s">
        <v>10</v>
      </c>
      <c r="J23" s="7">
        <f t="shared" si="0"/>
        <v>91.5216898753177</v>
      </c>
      <c r="K23" s="7">
        <f t="shared" si="1"/>
        <v>100</v>
      </c>
      <c r="L23" s="6">
        <f t="shared" si="2"/>
        <v>94.3477932502118</v>
      </c>
      <c r="M23" s="11">
        <f t="shared" si="3"/>
        <v>17</v>
      </c>
    </row>
    <row r="24" spans="1:13" ht="12.75">
      <c r="A24" s="1" t="s">
        <v>51</v>
      </c>
      <c r="B24" s="43">
        <v>100</v>
      </c>
      <c r="C24" s="43">
        <v>100</v>
      </c>
      <c r="D24" s="43">
        <v>100</v>
      </c>
      <c r="E24" s="7">
        <v>98.92677011088094</v>
      </c>
      <c r="F24" s="7">
        <v>100</v>
      </c>
      <c r="G24" s="45">
        <v>50</v>
      </c>
      <c r="H24" s="46">
        <v>100</v>
      </c>
      <c r="I24" s="1" t="s">
        <v>55</v>
      </c>
      <c r="J24" s="7">
        <f t="shared" si="0"/>
        <v>91.48779501848016</v>
      </c>
      <c r="K24" s="7">
        <f t="shared" si="1"/>
        <v>100</v>
      </c>
      <c r="L24" s="6">
        <f t="shared" si="2"/>
        <v>94.32519667898677</v>
      </c>
      <c r="M24" s="11">
        <f t="shared" si="3"/>
        <v>20</v>
      </c>
    </row>
    <row r="25" spans="1:13" ht="12.75">
      <c r="A25" s="1" t="s">
        <v>11</v>
      </c>
      <c r="B25" s="43">
        <v>100</v>
      </c>
      <c r="C25" s="43">
        <v>100</v>
      </c>
      <c r="D25" s="43">
        <v>100</v>
      </c>
      <c r="E25" s="7">
        <v>68.2325006937682</v>
      </c>
      <c r="F25" s="7">
        <v>94.61347831830626</v>
      </c>
      <c r="G25" s="45">
        <v>50</v>
      </c>
      <c r="H25" s="46">
        <v>100</v>
      </c>
      <c r="I25" s="1" t="s">
        <v>11</v>
      </c>
      <c r="J25" s="7">
        <f t="shared" si="0"/>
        <v>85.47432983534573</v>
      </c>
      <c r="K25" s="7">
        <f t="shared" si="1"/>
        <v>100</v>
      </c>
      <c r="L25" s="6">
        <f t="shared" si="2"/>
        <v>90.31621989023049</v>
      </c>
      <c r="M25" s="11">
        <f t="shared" si="3"/>
        <v>23</v>
      </c>
    </row>
    <row r="26" spans="1:13" ht="12.75">
      <c r="A26" s="1" t="s">
        <v>12</v>
      </c>
      <c r="B26" s="43">
        <v>33.33333333333333</v>
      </c>
      <c r="C26" s="43">
        <v>71.16834170854271</v>
      </c>
      <c r="D26" s="43">
        <v>100</v>
      </c>
      <c r="E26" s="7">
        <v>98.94661884464678</v>
      </c>
      <c r="F26" s="7">
        <v>98.57423170553257</v>
      </c>
      <c r="G26" s="45">
        <v>50</v>
      </c>
      <c r="H26" s="46">
        <v>100</v>
      </c>
      <c r="I26" s="1" t="s">
        <v>12</v>
      </c>
      <c r="J26" s="7">
        <f t="shared" si="0"/>
        <v>75.3370875986759</v>
      </c>
      <c r="K26" s="7">
        <f t="shared" si="1"/>
        <v>100</v>
      </c>
      <c r="L26" s="6">
        <f t="shared" si="2"/>
        <v>83.55805839911726</v>
      </c>
      <c r="M26" s="11">
        <f t="shared" si="3"/>
        <v>30</v>
      </c>
    </row>
    <row r="27" spans="1:13" ht="12.75">
      <c r="A27" s="1" t="s">
        <v>13</v>
      </c>
      <c r="B27" s="43">
        <v>100</v>
      </c>
      <c r="C27" s="43">
        <v>100</v>
      </c>
      <c r="D27" s="43">
        <v>100</v>
      </c>
      <c r="E27" s="7">
        <v>99.89809820747094</v>
      </c>
      <c r="F27" s="7">
        <v>100</v>
      </c>
      <c r="G27" s="45">
        <v>100</v>
      </c>
      <c r="H27" s="46">
        <v>100</v>
      </c>
      <c r="I27" s="1" t="s">
        <v>13</v>
      </c>
      <c r="J27" s="7">
        <f t="shared" si="0"/>
        <v>99.98301636791182</v>
      </c>
      <c r="K27" s="7">
        <f t="shared" si="1"/>
        <v>100</v>
      </c>
      <c r="L27" s="6">
        <f t="shared" si="2"/>
        <v>99.98867757860786</v>
      </c>
      <c r="M27" s="11">
        <f t="shared" si="3"/>
        <v>3</v>
      </c>
    </row>
    <row r="28" spans="1:13" ht="12.75">
      <c r="A28" s="1" t="s">
        <v>14</v>
      </c>
      <c r="B28" s="43">
        <v>100</v>
      </c>
      <c r="C28" s="43">
        <v>100</v>
      </c>
      <c r="D28" s="43">
        <v>100</v>
      </c>
      <c r="E28" s="7">
        <v>98.59372537911456</v>
      </c>
      <c r="F28" s="7">
        <v>100</v>
      </c>
      <c r="G28" s="45">
        <v>50</v>
      </c>
      <c r="H28" s="46">
        <v>100</v>
      </c>
      <c r="I28" s="1" t="s">
        <v>14</v>
      </c>
      <c r="J28" s="7">
        <f t="shared" si="0"/>
        <v>91.43228756318577</v>
      </c>
      <c r="K28" s="7">
        <f t="shared" si="1"/>
        <v>100</v>
      </c>
      <c r="L28" s="6">
        <f t="shared" si="2"/>
        <v>94.2881917087905</v>
      </c>
      <c r="M28" s="11">
        <f t="shared" si="3"/>
        <v>21</v>
      </c>
    </row>
    <row r="29" spans="1:13" ht="12.75">
      <c r="A29" s="1" t="s">
        <v>15</v>
      </c>
      <c r="B29" s="43">
        <v>100</v>
      </c>
      <c r="C29" s="43">
        <v>100</v>
      </c>
      <c r="D29" s="43">
        <v>100</v>
      </c>
      <c r="E29" s="7">
        <v>99.10633093553952</v>
      </c>
      <c r="F29" s="7">
        <v>100</v>
      </c>
      <c r="G29" s="45">
        <v>50</v>
      </c>
      <c r="H29" s="46">
        <v>100</v>
      </c>
      <c r="I29" s="1" t="s">
        <v>15</v>
      </c>
      <c r="J29" s="7">
        <f t="shared" si="0"/>
        <v>91.51772182258992</v>
      </c>
      <c r="K29" s="7">
        <f t="shared" si="1"/>
        <v>100</v>
      </c>
      <c r="L29" s="6">
        <f t="shared" si="2"/>
        <v>94.3451478817266</v>
      </c>
      <c r="M29" s="11">
        <f t="shared" si="3"/>
        <v>18</v>
      </c>
    </row>
    <row r="30" spans="1:13" ht="12.75">
      <c r="A30" s="1" t="s">
        <v>16</v>
      </c>
      <c r="B30" s="43">
        <v>100</v>
      </c>
      <c r="C30" s="43">
        <v>100</v>
      </c>
      <c r="D30" s="43">
        <v>100</v>
      </c>
      <c r="E30" s="7">
        <v>99.02070314486559</v>
      </c>
      <c r="F30" s="7">
        <v>98.86899692712906</v>
      </c>
      <c r="G30" s="45">
        <v>0</v>
      </c>
      <c r="H30" s="46">
        <v>100</v>
      </c>
      <c r="I30" s="1" t="s">
        <v>16</v>
      </c>
      <c r="J30" s="7">
        <f t="shared" si="0"/>
        <v>82.98161667866577</v>
      </c>
      <c r="K30" s="7">
        <f t="shared" si="1"/>
        <v>100</v>
      </c>
      <c r="L30" s="6">
        <f t="shared" si="2"/>
        <v>88.6544111191105</v>
      </c>
      <c r="M30" s="11">
        <f t="shared" si="3"/>
        <v>28</v>
      </c>
    </row>
    <row r="31" spans="1:13" ht="12.75">
      <c r="A31" s="1" t="s">
        <v>17</v>
      </c>
      <c r="B31" s="43">
        <v>100</v>
      </c>
      <c r="C31" s="43">
        <v>100</v>
      </c>
      <c r="D31" s="43">
        <v>100</v>
      </c>
      <c r="E31" s="7">
        <v>99.21143240202149</v>
      </c>
      <c r="F31" s="7">
        <v>100</v>
      </c>
      <c r="G31" s="45">
        <v>0</v>
      </c>
      <c r="H31" s="46">
        <v>100</v>
      </c>
      <c r="I31" s="1" t="s">
        <v>17</v>
      </c>
      <c r="J31" s="7">
        <f t="shared" si="0"/>
        <v>83.20190540033691</v>
      </c>
      <c r="K31" s="7">
        <f t="shared" si="1"/>
        <v>100</v>
      </c>
      <c r="L31" s="6">
        <f t="shared" si="2"/>
        <v>88.80127026689127</v>
      </c>
      <c r="M31" s="11">
        <f t="shared" si="3"/>
        <v>27</v>
      </c>
    </row>
    <row r="32" spans="1:13" ht="12.75">
      <c r="A32" s="1" t="s">
        <v>18</v>
      </c>
      <c r="B32" s="43">
        <v>100</v>
      </c>
      <c r="C32" s="43">
        <v>96.85929648241206</v>
      </c>
      <c r="D32" s="43">
        <v>100</v>
      </c>
      <c r="E32" s="7">
        <v>99.56319380003039</v>
      </c>
      <c r="F32" s="7">
        <v>94.25098707512514</v>
      </c>
      <c r="G32" s="45">
        <v>0</v>
      </c>
      <c r="H32" s="46">
        <v>66.66666666666666</v>
      </c>
      <c r="I32" s="1" t="s">
        <v>18</v>
      </c>
      <c r="J32" s="7">
        <f t="shared" si="0"/>
        <v>81.77891289292792</v>
      </c>
      <c r="K32" s="7">
        <f t="shared" si="1"/>
        <v>66.66666666666666</v>
      </c>
      <c r="L32" s="6">
        <f t="shared" si="2"/>
        <v>76.74149748417416</v>
      </c>
      <c r="M32" s="11">
        <f t="shared" si="3"/>
        <v>39</v>
      </c>
    </row>
    <row r="33" spans="1:13" ht="12.75">
      <c r="A33" s="1" t="s">
        <v>19</v>
      </c>
      <c r="B33" s="43">
        <v>100</v>
      </c>
      <c r="C33" s="43">
        <v>100</v>
      </c>
      <c r="D33" s="43">
        <v>100</v>
      </c>
      <c r="E33" s="7">
        <v>99.99554850105275</v>
      </c>
      <c r="F33" s="7">
        <v>100</v>
      </c>
      <c r="G33" s="45">
        <v>100</v>
      </c>
      <c r="H33" s="46">
        <v>0</v>
      </c>
      <c r="I33" s="1" t="s">
        <v>19</v>
      </c>
      <c r="J33" s="7">
        <f t="shared" si="0"/>
        <v>99.99925808350879</v>
      </c>
      <c r="K33" s="7">
        <f t="shared" si="1"/>
        <v>0</v>
      </c>
      <c r="L33" s="6">
        <f t="shared" si="2"/>
        <v>66.66617205567252</v>
      </c>
      <c r="M33" s="11">
        <f t="shared" si="3"/>
        <v>44</v>
      </c>
    </row>
    <row r="34" spans="1:13" ht="12.75">
      <c r="A34" s="1" t="s">
        <v>20</v>
      </c>
      <c r="B34" s="43">
        <v>100</v>
      </c>
      <c r="C34" s="43">
        <v>100</v>
      </c>
      <c r="D34" s="43">
        <v>100</v>
      </c>
      <c r="E34" s="7">
        <v>33.09733048649875</v>
      </c>
      <c r="F34" s="7">
        <v>97.97586690204766</v>
      </c>
      <c r="G34" s="45">
        <v>0</v>
      </c>
      <c r="H34" s="46">
        <v>33.33333333333333</v>
      </c>
      <c r="I34" s="1" t="s">
        <v>20</v>
      </c>
      <c r="J34" s="7">
        <f t="shared" si="0"/>
        <v>71.84553289809107</v>
      </c>
      <c r="K34" s="7">
        <f t="shared" si="1"/>
        <v>33.33333333333333</v>
      </c>
      <c r="L34" s="6">
        <f t="shared" si="2"/>
        <v>59.00813304317182</v>
      </c>
      <c r="M34" s="11">
        <f t="shared" si="3"/>
        <v>48</v>
      </c>
    </row>
    <row r="35" spans="1:13" ht="12.75">
      <c r="A35" s="1" t="s">
        <v>21</v>
      </c>
      <c r="B35" s="43">
        <v>100</v>
      </c>
      <c r="C35" s="43">
        <v>100</v>
      </c>
      <c r="D35" s="43">
        <v>100</v>
      </c>
      <c r="E35" s="7">
        <v>99.9903579731582</v>
      </c>
      <c r="F35" s="7">
        <v>100</v>
      </c>
      <c r="G35" s="45">
        <v>50</v>
      </c>
      <c r="H35" s="46">
        <v>100</v>
      </c>
      <c r="I35" s="1" t="s">
        <v>21</v>
      </c>
      <c r="J35" s="7">
        <f t="shared" si="0"/>
        <v>91.66505966219303</v>
      </c>
      <c r="K35" s="7">
        <f t="shared" si="1"/>
        <v>100</v>
      </c>
      <c r="L35" s="6">
        <f t="shared" si="2"/>
        <v>94.44337310812868</v>
      </c>
      <c r="M35" s="11">
        <f t="shared" si="3"/>
        <v>11</v>
      </c>
    </row>
    <row r="36" spans="1:13" ht="12.75">
      <c r="A36" s="1" t="s">
        <v>22</v>
      </c>
      <c r="B36" s="43">
        <v>100</v>
      </c>
      <c r="C36" s="43">
        <v>100</v>
      </c>
      <c r="D36" s="43">
        <v>100</v>
      </c>
      <c r="E36" s="7">
        <v>99.71191758126064</v>
      </c>
      <c r="F36" s="7">
        <v>100</v>
      </c>
      <c r="G36" s="45">
        <v>50</v>
      </c>
      <c r="H36" s="46">
        <v>100</v>
      </c>
      <c r="I36" s="1" t="s">
        <v>22</v>
      </c>
      <c r="J36" s="7">
        <f t="shared" si="0"/>
        <v>91.6186529302101</v>
      </c>
      <c r="K36" s="7">
        <f t="shared" si="1"/>
        <v>100</v>
      </c>
      <c r="L36" s="6">
        <f t="shared" si="2"/>
        <v>94.41243528680673</v>
      </c>
      <c r="M36" s="11">
        <f t="shared" si="3"/>
        <v>16</v>
      </c>
    </row>
    <row r="37" spans="1:13" ht="12.75">
      <c r="A37" s="1" t="s">
        <v>23</v>
      </c>
      <c r="B37" s="43">
        <v>100</v>
      </c>
      <c r="C37" s="43">
        <v>100</v>
      </c>
      <c r="D37" s="43">
        <v>100</v>
      </c>
      <c r="E37" s="7">
        <v>99.92891186563907</v>
      </c>
      <c r="F37" s="7">
        <v>100</v>
      </c>
      <c r="G37" s="45">
        <v>50</v>
      </c>
      <c r="H37" s="46">
        <v>66.66666666666666</v>
      </c>
      <c r="I37" s="1" t="s">
        <v>23</v>
      </c>
      <c r="J37" s="7">
        <f t="shared" si="0"/>
        <v>91.65481864427318</v>
      </c>
      <c r="K37" s="7">
        <f t="shared" si="1"/>
        <v>66.66666666666666</v>
      </c>
      <c r="L37" s="6">
        <f t="shared" si="2"/>
        <v>83.32543465173767</v>
      </c>
      <c r="M37" s="11">
        <f t="shared" si="3"/>
        <v>32</v>
      </c>
    </row>
    <row r="38" spans="1:13" ht="12.75">
      <c r="A38" s="1" t="s">
        <v>24</v>
      </c>
      <c r="B38" s="43">
        <v>100</v>
      </c>
      <c r="C38" s="43">
        <v>100</v>
      </c>
      <c r="D38" s="43">
        <v>100</v>
      </c>
      <c r="E38" s="7">
        <v>88.87449434780538</v>
      </c>
      <c r="F38" s="7">
        <v>100</v>
      </c>
      <c r="G38" s="45">
        <v>0</v>
      </c>
      <c r="H38" s="46">
        <v>66.66666666666666</v>
      </c>
      <c r="I38" s="1" t="s">
        <v>24</v>
      </c>
      <c r="J38" s="7">
        <f t="shared" si="0"/>
        <v>81.47908239130089</v>
      </c>
      <c r="K38" s="7">
        <f t="shared" si="1"/>
        <v>66.66666666666666</v>
      </c>
      <c r="L38" s="6">
        <f t="shared" si="2"/>
        <v>76.54161048308947</v>
      </c>
      <c r="M38" s="11">
        <f t="shared" si="3"/>
        <v>40</v>
      </c>
    </row>
    <row r="39" spans="1:13" ht="12.75">
      <c r="A39" s="1" t="s">
        <v>25</v>
      </c>
      <c r="B39" s="43">
        <v>100</v>
      </c>
      <c r="C39" s="43">
        <v>100</v>
      </c>
      <c r="D39" s="43">
        <v>100</v>
      </c>
      <c r="E39" s="7">
        <v>99.96677412897078</v>
      </c>
      <c r="F39" s="7">
        <v>100</v>
      </c>
      <c r="G39" s="45">
        <v>100</v>
      </c>
      <c r="H39" s="46">
        <v>100</v>
      </c>
      <c r="I39" s="1" t="s">
        <v>25</v>
      </c>
      <c r="J39" s="7">
        <f t="shared" si="0"/>
        <v>99.99446235482846</v>
      </c>
      <c r="K39" s="7">
        <f t="shared" si="1"/>
        <v>100</v>
      </c>
      <c r="L39" s="6">
        <f t="shared" si="2"/>
        <v>99.9963082365523</v>
      </c>
      <c r="M39" s="11">
        <f t="shared" si="3"/>
        <v>1</v>
      </c>
    </row>
    <row r="40" spans="1:13" ht="12.75">
      <c r="A40" s="1" t="s">
        <v>26</v>
      </c>
      <c r="B40" s="43">
        <v>100</v>
      </c>
      <c r="C40" s="43">
        <v>100</v>
      </c>
      <c r="D40" s="43">
        <v>100</v>
      </c>
      <c r="E40" s="7">
        <v>99.97945740464695</v>
      </c>
      <c r="F40" s="7">
        <v>100</v>
      </c>
      <c r="G40" s="45">
        <v>50</v>
      </c>
      <c r="H40" s="46">
        <v>100</v>
      </c>
      <c r="I40" s="1" t="s">
        <v>26</v>
      </c>
      <c r="J40" s="7">
        <f t="shared" si="0"/>
        <v>91.66324290077449</v>
      </c>
      <c r="K40" s="7">
        <f t="shared" si="1"/>
        <v>100</v>
      </c>
      <c r="L40" s="6">
        <f t="shared" si="2"/>
        <v>94.44216193384966</v>
      </c>
      <c r="M40" s="11">
        <f t="shared" si="3"/>
        <v>12</v>
      </c>
    </row>
    <row r="41" spans="1:13" ht="12.75">
      <c r="A41" s="1" t="s">
        <v>27</v>
      </c>
      <c r="B41" s="43">
        <v>100</v>
      </c>
      <c r="C41" s="43">
        <v>100</v>
      </c>
      <c r="D41" s="43">
        <v>100</v>
      </c>
      <c r="E41" s="7">
        <v>99.39275942284405</v>
      </c>
      <c r="F41" s="7">
        <v>100</v>
      </c>
      <c r="G41" s="45">
        <v>100</v>
      </c>
      <c r="H41" s="46">
        <v>66.66666666666666</v>
      </c>
      <c r="I41" s="1" t="s">
        <v>27</v>
      </c>
      <c r="J41" s="7">
        <f t="shared" si="0"/>
        <v>99.89879323714068</v>
      </c>
      <c r="K41" s="7">
        <f t="shared" si="1"/>
        <v>66.66666666666666</v>
      </c>
      <c r="L41" s="6">
        <f t="shared" si="2"/>
        <v>88.82141771364932</v>
      </c>
      <c r="M41" s="11">
        <f t="shared" si="3"/>
        <v>26</v>
      </c>
    </row>
    <row r="42" spans="1:13" ht="12.75">
      <c r="A42" s="1" t="s">
        <v>28</v>
      </c>
      <c r="B42" s="43">
        <v>100</v>
      </c>
      <c r="C42" s="43">
        <v>100</v>
      </c>
      <c r="D42" s="43">
        <v>100</v>
      </c>
      <c r="E42" s="7">
        <v>99.91070444272499</v>
      </c>
      <c r="F42" s="7">
        <v>100</v>
      </c>
      <c r="G42" s="45">
        <v>50</v>
      </c>
      <c r="H42" s="46">
        <v>100</v>
      </c>
      <c r="I42" s="1" t="s">
        <v>28</v>
      </c>
      <c r="J42" s="7">
        <f t="shared" si="0"/>
        <v>91.6517840737875</v>
      </c>
      <c r="K42" s="7">
        <f t="shared" si="1"/>
        <v>100</v>
      </c>
      <c r="L42" s="6">
        <f t="shared" si="2"/>
        <v>94.43452271585832</v>
      </c>
      <c r="M42" s="11">
        <f t="shared" si="3"/>
        <v>15</v>
      </c>
    </row>
    <row r="43" spans="1:13" ht="12.75">
      <c r="A43" s="1" t="s">
        <v>29</v>
      </c>
      <c r="B43" s="43">
        <v>100</v>
      </c>
      <c r="C43" s="43">
        <v>96.85929648241206</v>
      </c>
      <c r="D43" s="43">
        <v>96.35119726339795</v>
      </c>
      <c r="E43" s="7">
        <v>99.75347304672174</v>
      </c>
      <c r="F43" s="7">
        <v>99.24177808464033</v>
      </c>
      <c r="G43" s="45">
        <v>0</v>
      </c>
      <c r="H43" s="46">
        <v>33.33333333333333</v>
      </c>
      <c r="I43" s="1" t="s">
        <v>29</v>
      </c>
      <c r="J43" s="7">
        <f t="shared" si="0"/>
        <v>82.03429081286201</v>
      </c>
      <c r="K43" s="7">
        <f t="shared" si="1"/>
        <v>33.33333333333333</v>
      </c>
      <c r="L43" s="6">
        <f t="shared" si="2"/>
        <v>65.80063831968579</v>
      </c>
      <c r="M43" s="11">
        <f t="shared" si="3"/>
        <v>45</v>
      </c>
    </row>
    <row r="44" spans="1:13" ht="12.75">
      <c r="A44" s="1" t="s">
        <v>30</v>
      </c>
      <c r="B44" s="43">
        <v>100</v>
      </c>
      <c r="C44" s="43">
        <v>100</v>
      </c>
      <c r="D44" s="43">
        <v>89.5096921322691</v>
      </c>
      <c r="E44" s="7">
        <v>87.78801164386448</v>
      </c>
      <c r="F44" s="7">
        <v>100</v>
      </c>
      <c r="G44" s="45">
        <v>100</v>
      </c>
      <c r="H44" s="46">
        <v>100</v>
      </c>
      <c r="I44" s="1" t="s">
        <v>30</v>
      </c>
      <c r="J44" s="7">
        <f t="shared" si="0"/>
        <v>96.21628396268893</v>
      </c>
      <c r="K44" s="7">
        <f t="shared" si="1"/>
        <v>100</v>
      </c>
      <c r="L44" s="6">
        <f t="shared" si="2"/>
        <v>97.47752264179262</v>
      </c>
      <c r="M44" s="11">
        <f t="shared" si="3"/>
        <v>9</v>
      </c>
    </row>
    <row r="45" spans="1:13" ht="12.75">
      <c r="A45" s="1" t="s">
        <v>31</v>
      </c>
      <c r="B45" s="43">
        <v>100</v>
      </c>
      <c r="C45" s="43">
        <v>100</v>
      </c>
      <c r="D45" s="43">
        <v>100</v>
      </c>
      <c r="E45" s="7">
        <v>99.84922377262902</v>
      </c>
      <c r="F45" s="7">
        <v>100</v>
      </c>
      <c r="G45" s="45">
        <v>100</v>
      </c>
      <c r="H45" s="46">
        <v>100</v>
      </c>
      <c r="I45" s="1" t="s">
        <v>56</v>
      </c>
      <c r="J45" s="7">
        <f t="shared" si="0"/>
        <v>99.9748706287715</v>
      </c>
      <c r="K45" s="7">
        <f t="shared" si="1"/>
        <v>100</v>
      </c>
      <c r="L45" s="6">
        <f t="shared" si="2"/>
        <v>99.98324708584765</v>
      </c>
      <c r="M45" s="11">
        <f t="shared" si="3"/>
        <v>5</v>
      </c>
    </row>
    <row r="46" spans="1:13" ht="12.75">
      <c r="A46" s="1" t="s">
        <v>32</v>
      </c>
      <c r="B46" s="43">
        <v>100</v>
      </c>
      <c r="C46" s="43">
        <v>100</v>
      </c>
      <c r="D46" s="43">
        <v>100</v>
      </c>
      <c r="E46" s="7">
        <v>99.13394864050565</v>
      </c>
      <c r="F46" s="45">
        <v>98.98014166455684</v>
      </c>
      <c r="G46" s="45">
        <v>50</v>
      </c>
      <c r="H46" s="46">
        <v>100</v>
      </c>
      <c r="I46" s="1" t="s">
        <v>32</v>
      </c>
      <c r="J46" s="7">
        <f t="shared" si="0"/>
        <v>91.35234838417709</v>
      </c>
      <c r="K46" s="7">
        <f t="shared" si="1"/>
        <v>100</v>
      </c>
      <c r="L46" s="6">
        <f t="shared" si="2"/>
        <v>94.23489892278472</v>
      </c>
      <c r="M46" s="11">
        <f t="shared" si="3"/>
        <v>22</v>
      </c>
    </row>
    <row r="47" spans="1:13" ht="12.75">
      <c r="A47" s="1" t="s">
        <v>33</v>
      </c>
      <c r="B47" s="43">
        <v>100</v>
      </c>
      <c r="C47" s="43">
        <v>100</v>
      </c>
      <c r="D47" s="43">
        <v>100</v>
      </c>
      <c r="E47" s="7">
        <v>99.41625060571947</v>
      </c>
      <c r="F47" s="7">
        <v>100</v>
      </c>
      <c r="G47" s="45">
        <v>100</v>
      </c>
      <c r="H47" s="46">
        <v>66.66666666666666</v>
      </c>
      <c r="I47" s="1" t="s">
        <v>33</v>
      </c>
      <c r="J47" s="7">
        <f t="shared" si="0"/>
        <v>99.90270843428658</v>
      </c>
      <c r="K47" s="7">
        <f t="shared" si="1"/>
        <v>66.66666666666666</v>
      </c>
      <c r="L47" s="6">
        <f t="shared" si="2"/>
        <v>88.82402784507993</v>
      </c>
      <c r="M47" s="11">
        <f t="shared" si="3"/>
        <v>25</v>
      </c>
    </row>
    <row r="48" spans="1:13" ht="12.75">
      <c r="A48" s="1" t="s">
        <v>34</v>
      </c>
      <c r="B48" s="43">
        <v>100</v>
      </c>
      <c r="C48" s="43">
        <v>100</v>
      </c>
      <c r="D48" s="43">
        <v>100</v>
      </c>
      <c r="E48" s="7">
        <v>91.93186774298383</v>
      </c>
      <c r="F48" s="7">
        <v>99.95203564798315</v>
      </c>
      <c r="G48" s="45">
        <v>0</v>
      </c>
      <c r="H48" s="46">
        <v>66.66666666666666</v>
      </c>
      <c r="I48" s="1" t="s">
        <v>34</v>
      </c>
      <c r="J48" s="7">
        <f t="shared" si="0"/>
        <v>81.98065056516117</v>
      </c>
      <c r="K48" s="7">
        <f t="shared" si="1"/>
        <v>66.66666666666666</v>
      </c>
      <c r="L48" s="6">
        <f t="shared" si="2"/>
        <v>76.875989265663</v>
      </c>
      <c r="M48" s="11">
        <f t="shared" si="3"/>
        <v>38</v>
      </c>
    </row>
    <row r="49" spans="1:13" ht="12.75">
      <c r="A49" s="1" t="s">
        <v>35</v>
      </c>
      <c r="B49" s="43">
        <v>100</v>
      </c>
      <c r="C49" s="43">
        <v>89.35301507537689</v>
      </c>
      <c r="D49" s="43">
        <v>100</v>
      </c>
      <c r="E49" s="7">
        <v>49.53054257632667</v>
      </c>
      <c r="F49" s="7">
        <v>75.80867344728993</v>
      </c>
      <c r="G49" s="45">
        <v>0</v>
      </c>
      <c r="H49" s="46">
        <v>0</v>
      </c>
      <c r="I49" s="1" t="s">
        <v>35</v>
      </c>
      <c r="J49" s="7">
        <f t="shared" si="0"/>
        <v>69.11537184983224</v>
      </c>
      <c r="K49" s="7">
        <f t="shared" si="1"/>
        <v>0</v>
      </c>
      <c r="L49" s="6">
        <f t="shared" si="2"/>
        <v>46.07691456655483</v>
      </c>
      <c r="M49" s="11">
        <f t="shared" si="3"/>
        <v>52</v>
      </c>
    </row>
    <row r="50" spans="1:13" ht="12.75">
      <c r="A50" s="1" t="s">
        <v>36</v>
      </c>
      <c r="B50" s="43">
        <v>100</v>
      </c>
      <c r="C50" s="43">
        <v>100</v>
      </c>
      <c r="D50" s="43">
        <v>100</v>
      </c>
      <c r="E50" s="7">
        <v>99.99295484948141</v>
      </c>
      <c r="F50" s="7">
        <v>100</v>
      </c>
      <c r="G50" s="45">
        <v>50</v>
      </c>
      <c r="H50" s="46">
        <v>0</v>
      </c>
      <c r="I50" s="1" t="s">
        <v>36</v>
      </c>
      <c r="J50" s="7">
        <f t="shared" si="0"/>
        <v>91.66549247491356</v>
      </c>
      <c r="K50" s="7">
        <f t="shared" si="1"/>
        <v>0</v>
      </c>
      <c r="L50" s="6">
        <f t="shared" si="2"/>
        <v>61.11032831660904</v>
      </c>
      <c r="M50" s="11">
        <f t="shared" si="3"/>
        <v>46</v>
      </c>
    </row>
    <row r="51" spans="1:13" ht="12.75">
      <c r="A51" s="1" t="s">
        <v>37</v>
      </c>
      <c r="B51" s="43">
        <v>50</v>
      </c>
      <c r="C51" s="43">
        <v>83.32286432160804</v>
      </c>
      <c r="D51" s="43">
        <v>13.340935005701255</v>
      </c>
      <c r="E51" s="7">
        <v>81.39389026827976</v>
      </c>
      <c r="F51" s="7">
        <v>22.519596299671107</v>
      </c>
      <c r="G51" s="45">
        <v>0</v>
      </c>
      <c r="H51" s="46">
        <v>0</v>
      </c>
      <c r="I51" s="1" t="s">
        <v>37</v>
      </c>
      <c r="J51" s="7">
        <f t="shared" si="0"/>
        <v>41.76288098254336</v>
      </c>
      <c r="K51" s="7">
        <f t="shared" si="1"/>
        <v>0</v>
      </c>
      <c r="L51" s="6">
        <f t="shared" si="2"/>
        <v>27.841920655028904</v>
      </c>
      <c r="M51" s="11">
        <f t="shared" si="3"/>
        <v>53</v>
      </c>
    </row>
    <row r="52" spans="1:13" ht="12.75">
      <c r="A52" s="1" t="s">
        <v>38</v>
      </c>
      <c r="B52" s="43">
        <v>100</v>
      </c>
      <c r="C52" s="43">
        <v>100</v>
      </c>
      <c r="D52" s="43">
        <v>100</v>
      </c>
      <c r="E52" s="7">
        <v>99.98646710436924</v>
      </c>
      <c r="F52" s="7">
        <v>100</v>
      </c>
      <c r="G52" s="45">
        <v>50</v>
      </c>
      <c r="H52" s="46">
        <v>33.33333333333333</v>
      </c>
      <c r="I52" s="1" t="s">
        <v>38</v>
      </c>
      <c r="J52" s="7">
        <f t="shared" si="0"/>
        <v>91.66441118406154</v>
      </c>
      <c r="K52" s="7">
        <f t="shared" si="1"/>
        <v>33.33333333333333</v>
      </c>
      <c r="L52" s="6">
        <f t="shared" si="2"/>
        <v>72.22071856715213</v>
      </c>
      <c r="M52" s="11">
        <f t="shared" si="3"/>
        <v>41</v>
      </c>
    </row>
    <row r="53" spans="1:13" ht="12.75">
      <c r="A53" s="1" t="s">
        <v>39</v>
      </c>
      <c r="B53" s="43">
        <v>100</v>
      </c>
      <c r="C53" s="43">
        <v>100</v>
      </c>
      <c r="D53" s="43">
        <v>100</v>
      </c>
      <c r="E53" s="7">
        <v>99.8303392292353</v>
      </c>
      <c r="F53" s="7">
        <v>100</v>
      </c>
      <c r="G53" s="45">
        <v>100</v>
      </c>
      <c r="H53" s="46">
        <v>66.66666666666666</v>
      </c>
      <c r="I53" s="1" t="s">
        <v>39</v>
      </c>
      <c r="J53" s="7">
        <f t="shared" si="0"/>
        <v>99.97172320487255</v>
      </c>
      <c r="K53" s="7">
        <f t="shared" si="1"/>
        <v>66.66666666666666</v>
      </c>
      <c r="L53" s="6">
        <f t="shared" si="2"/>
        <v>88.87003769213725</v>
      </c>
      <c r="M53" s="11">
        <f t="shared" si="3"/>
        <v>24</v>
      </c>
    </row>
    <row r="54" spans="1:13" ht="12.75">
      <c r="A54" s="1" t="s">
        <v>40</v>
      </c>
      <c r="B54" s="43">
        <v>100</v>
      </c>
      <c r="C54" s="43">
        <v>100</v>
      </c>
      <c r="D54" s="43">
        <v>100</v>
      </c>
      <c r="E54" s="7">
        <v>90.88293184314068</v>
      </c>
      <c r="F54" s="7">
        <v>99.74229852600884</v>
      </c>
      <c r="G54" s="45">
        <v>50</v>
      </c>
      <c r="H54" s="46">
        <v>66.66666666666666</v>
      </c>
      <c r="I54" s="1" t="s">
        <v>40</v>
      </c>
      <c r="J54" s="7">
        <f t="shared" si="0"/>
        <v>90.10420506152491</v>
      </c>
      <c r="K54" s="7">
        <f t="shared" si="1"/>
        <v>66.66666666666666</v>
      </c>
      <c r="L54" s="6">
        <f t="shared" si="2"/>
        <v>82.29169226323882</v>
      </c>
      <c r="M54" s="11">
        <f t="shared" si="3"/>
        <v>34</v>
      </c>
    </row>
    <row r="55" spans="1:13" ht="12.75">
      <c r="A55" s="1" t="s">
        <v>41</v>
      </c>
      <c r="B55" s="43">
        <v>66.66666666666666</v>
      </c>
      <c r="C55" s="43">
        <v>78.23492462311557</v>
      </c>
      <c r="D55" s="43">
        <v>82.66818700114025</v>
      </c>
      <c r="E55" s="7">
        <v>98.7091522749741</v>
      </c>
      <c r="F55" s="7">
        <v>67.77828956125296</v>
      </c>
      <c r="G55" s="45">
        <v>100</v>
      </c>
      <c r="H55" s="46">
        <v>66.66666666666666</v>
      </c>
      <c r="I55" s="1" t="s">
        <v>41</v>
      </c>
      <c r="J55" s="7">
        <f t="shared" si="0"/>
        <v>82.34287002119159</v>
      </c>
      <c r="K55" s="7">
        <f t="shared" si="1"/>
        <v>66.66666666666666</v>
      </c>
      <c r="L55" s="6">
        <f t="shared" si="2"/>
        <v>77.1174689030166</v>
      </c>
      <c r="M55" s="11">
        <f t="shared" si="3"/>
        <v>37</v>
      </c>
    </row>
    <row r="56" spans="1:13" ht="12.75">
      <c r="A56" s="1" t="s">
        <v>42</v>
      </c>
      <c r="B56" s="43">
        <v>100</v>
      </c>
      <c r="C56" s="43">
        <v>100</v>
      </c>
      <c r="D56" s="43">
        <v>100</v>
      </c>
      <c r="E56" s="7">
        <v>99.94845545010504</v>
      </c>
      <c r="F56" s="7">
        <v>100</v>
      </c>
      <c r="G56" s="45">
        <v>50</v>
      </c>
      <c r="H56" s="46">
        <v>66.66666666666666</v>
      </c>
      <c r="I56" s="1" t="s">
        <v>42</v>
      </c>
      <c r="J56" s="7">
        <f t="shared" si="0"/>
        <v>91.65807590835084</v>
      </c>
      <c r="K56" s="7">
        <f t="shared" si="1"/>
        <v>66.66666666666666</v>
      </c>
      <c r="L56" s="6">
        <f t="shared" si="2"/>
        <v>83.32760616112277</v>
      </c>
      <c r="M56" s="11">
        <f t="shared" si="3"/>
        <v>31</v>
      </c>
    </row>
    <row r="57" spans="1:13" ht="12.75">
      <c r="A57" s="1" t="s">
        <v>43</v>
      </c>
      <c r="B57" s="43">
        <v>100</v>
      </c>
      <c r="C57" s="43">
        <v>100</v>
      </c>
      <c r="D57" s="43">
        <v>100</v>
      </c>
      <c r="E57" s="7">
        <v>97.88681852592957</v>
      </c>
      <c r="F57" s="7">
        <v>76.71734590457586</v>
      </c>
      <c r="G57" s="45">
        <v>50</v>
      </c>
      <c r="H57" s="46">
        <v>66.66666666666666</v>
      </c>
      <c r="I57" s="1" t="s">
        <v>43</v>
      </c>
      <c r="J57" s="7">
        <f t="shared" si="0"/>
        <v>87.43402740508424</v>
      </c>
      <c r="K57" s="7">
        <f t="shared" si="1"/>
        <v>66.66666666666666</v>
      </c>
      <c r="L57" s="6">
        <f t="shared" si="2"/>
        <v>80.5115738256117</v>
      </c>
      <c r="M57" s="11">
        <f t="shared" si="3"/>
        <v>35</v>
      </c>
    </row>
    <row r="58" spans="1:13" ht="12.75">
      <c r="A58" s="1"/>
      <c r="B58" s="43"/>
      <c r="C58" s="43"/>
      <c r="D58" s="43"/>
      <c r="E58" s="7"/>
      <c r="F58" s="47"/>
      <c r="G58" s="48"/>
      <c r="H58" s="46"/>
      <c r="I58" s="1"/>
      <c r="J58" s="7"/>
      <c r="K58" s="7"/>
      <c r="L58" s="6"/>
      <c r="M58" s="11"/>
    </row>
    <row r="59" spans="1:13" ht="12.75">
      <c r="A59" s="1" t="s">
        <v>61</v>
      </c>
      <c r="B59" s="43">
        <v>66.66666666666666</v>
      </c>
      <c r="C59" s="43">
        <v>92.05402010050251</v>
      </c>
      <c r="D59" s="43">
        <v>100</v>
      </c>
      <c r="E59" s="7">
        <v>99.60492329108503</v>
      </c>
      <c r="F59" s="49">
        <v>91.8443141399541</v>
      </c>
      <c r="G59" s="48">
        <v>100</v>
      </c>
      <c r="H59" s="46">
        <v>100</v>
      </c>
      <c r="I59" s="1" t="s">
        <v>61</v>
      </c>
      <c r="J59" s="7">
        <f t="shared" si="0"/>
        <v>91.69498736636804</v>
      </c>
      <c r="K59" s="7">
        <f t="shared" si="1"/>
        <v>100</v>
      </c>
      <c r="L59" s="6">
        <f t="shared" si="2"/>
        <v>94.46332491091202</v>
      </c>
      <c r="M59" s="11">
        <f t="shared" si="3"/>
        <v>10</v>
      </c>
    </row>
    <row r="60" spans="1:13" ht="12.75">
      <c r="A60" s="1" t="s">
        <v>62</v>
      </c>
      <c r="B60" s="43">
        <v>100</v>
      </c>
      <c r="C60" s="43">
        <v>100</v>
      </c>
      <c r="D60" s="43">
        <v>85.86088939566704</v>
      </c>
      <c r="E60" s="7">
        <v>99.88702215546792</v>
      </c>
      <c r="F60" s="47">
        <v>100</v>
      </c>
      <c r="G60" s="48">
        <v>100</v>
      </c>
      <c r="H60" s="46">
        <v>100</v>
      </c>
      <c r="I60" s="1" t="s">
        <v>62</v>
      </c>
      <c r="J60" s="7">
        <f t="shared" si="0"/>
        <v>97.62465192518916</v>
      </c>
      <c r="K60" s="7">
        <f t="shared" si="1"/>
        <v>100</v>
      </c>
      <c r="L60" s="6">
        <f t="shared" si="2"/>
        <v>98.41643461679276</v>
      </c>
      <c r="M60" s="11">
        <f t="shared" si="3"/>
        <v>8</v>
      </c>
    </row>
    <row r="61" spans="1:13" ht="12.75">
      <c r="A61" s="1" t="s">
        <v>63</v>
      </c>
      <c r="B61" s="43">
        <v>100</v>
      </c>
      <c r="C61" s="43">
        <v>100</v>
      </c>
      <c r="D61" s="43">
        <v>100</v>
      </c>
      <c r="E61" s="7">
        <v>99.61732533780257</v>
      </c>
      <c r="F61" s="47">
        <v>100</v>
      </c>
      <c r="G61" s="48">
        <v>100</v>
      </c>
      <c r="H61" s="46">
        <v>100</v>
      </c>
      <c r="I61" s="1" t="s">
        <v>63</v>
      </c>
      <c r="J61" s="7">
        <f t="shared" si="0"/>
        <v>99.93622088963377</v>
      </c>
      <c r="K61" s="7">
        <f t="shared" si="1"/>
        <v>100</v>
      </c>
      <c r="L61" s="6">
        <f t="shared" si="2"/>
        <v>99.95748059308917</v>
      </c>
      <c r="M61" s="11">
        <f t="shared" si="3"/>
        <v>7</v>
      </c>
    </row>
    <row r="62" spans="1:13" ht="12.75">
      <c r="A62" s="1" t="s">
        <v>64</v>
      </c>
      <c r="B62" s="43">
        <v>100</v>
      </c>
      <c r="C62" s="43">
        <v>100</v>
      </c>
      <c r="D62" s="43">
        <v>100</v>
      </c>
      <c r="E62" s="7">
        <v>99.89293860080691</v>
      </c>
      <c r="F62" s="47">
        <v>100</v>
      </c>
      <c r="G62" s="48">
        <v>100</v>
      </c>
      <c r="H62" s="46">
        <v>100</v>
      </c>
      <c r="I62" s="1" t="s">
        <v>64</v>
      </c>
      <c r="J62" s="7">
        <f t="shared" si="0"/>
        <v>99.98215643346782</v>
      </c>
      <c r="K62" s="7">
        <f t="shared" si="1"/>
        <v>100</v>
      </c>
      <c r="L62" s="6">
        <f t="shared" si="2"/>
        <v>99.98810428897853</v>
      </c>
      <c r="M62" s="11">
        <f t="shared" si="3"/>
        <v>4</v>
      </c>
    </row>
    <row r="63" spans="1:13" ht="12.75">
      <c r="A63" s="1" t="s">
        <v>65</v>
      </c>
      <c r="B63" s="43">
        <v>100</v>
      </c>
      <c r="C63" s="43">
        <v>100</v>
      </c>
      <c r="D63" s="43">
        <v>100</v>
      </c>
      <c r="E63" s="7">
        <v>99.6636203176078</v>
      </c>
      <c r="F63" s="47">
        <v>100</v>
      </c>
      <c r="G63" s="48">
        <v>100</v>
      </c>
      <c r="H63" s="46">
        <v>100</v>
      </c>
      <c r="I63" s="1" t="s">
        <v>65</v>
      </c>
      <c r="J63" s="7">
        <f t="shared" si="0"/>
        <v>99.94393671960131</v>
      </c>
      <c r="K63" s="7">
        <f t="shared" si="1"/>
        <v>100</v>
      </c>
      <c r="L63" s="6">
        <f t="shared" si="2"/>
        <v>99.9626244797342</v>
      </c>
      <c r="M63" s="11">
        <f t="shared" si="3"/>
        <v>6</v>
      </c>
    </row>
    <row r="64" spans="1:13" s="17" customFormat="1" ht="12.75">
      <c r="A64" s="50" t="s">
        <v>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4">
    <mergeCell ref="B6:G6"/>
    <mergeCell ref="A64:M64"/>
    <mergeCell ref="I6:M8"/>
    <mergeCell ref="A1:M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9"/>
  <sheetViews>
    <sheetView workbookViewId="0" topLeftCell="A1">
      <selection activeCell="A1" sqref="A1:M1"/>
    </sheetView>
  </sheetViews>
  <sheetFormatPr defaultColWidth="9.140625" defaultRowHeight="12.75"/>
  <cols>
    <col min="1" max="1" width="24.00390625" style="3" customWidth="1"/>
    <col min="2" max="8" width="12.57421875" style="2" customWidth="1"/>
    <col min="9" max="9" width="14.28125" style="2" customWidth="1"/>
    <col min="10" max="12" width="13.00390625" style="2" customWidth="1"/>
    <col min="13" max="13" width="7.57421875" style="2" customWidth="1"/>
    <col min="14" max="16384" width="9.140625" style="2" customWidth="1"/>
  </cols>
  <sheetData>
    <row r="1" spans="1:13" ht="28.5" customHeight="1">
      <c r="A1" s="61" t="s">
        <v>103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12" customFormat="1" ht="12.75">
      <c r="A2" s="31" t="s">
        <v>45</v>
      </c>
      <c r="B2" s="20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0"/>
      <c r="M2" s="13"/>
    </row>
    <row r="3" spans="1:13" s="12" customFormat="1" ht="12.75">
      <c r="A3" s="31" t="s">
        <v>46</v>
      </c>
      <c r="B3" s="20">
        <v>2006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13"/>
    </row>
    <row r="4" spans="1:13" s="12" customFormat="1" ht="12.75">
      <c r="A4" s="32" t="s">
        <v>58</v>
      </c>
      <c r="B4" s="3" t="s">
        <v>86</v>
      </c>
      <c r="C4" s="2"/>
      <c r="D4" s="3"/>
      <c r="E4" s="2"/>
      <c r="F4" s="2"/>
      <c r="G4" s="2"/>
      <c r="H4" s="2"/>
      <c r="I4" s="2"/>
      <c r="J4" s="2"/>
      <c r="K4" s="2"/>
      <c r="L4" s="3"/>
      <c r="M4" s="13"/>
    </row>
    <row r="5" spans="1:13" s="12" customFormat="1" ht="13.5" thickBot="1">
      <c r="A5" s="33" t="s">
        <v>47</v>
      </c>
      <c r="B5" s="24">
        <v>40043</v>
      </c>
      <c r="C5" s="34"/>
      <c r="D5" s="35"/>
      <c r="E5" s="34"/>
      <c r="F5" s="34"/>
      <c r="G5" s="34"/>
      <c r="H5" s="34"/>
      <c r="I5" s="34"/>
      <c r="J5" s="34"/>
      <c r="K5" s="34"/>
      <c r="L5" s="35"/>
      <c r="M5" s="14"/>
    </row>
    <row r="6" spans="1:13" s="10" customFormat="1" ht="27" customHeight="1">
      <c r="A6" s="27"/>
      <c r="B6" s="64" t="s">
        <v>74</v>
      </c>
      <c r="C6" s="64"/>
      <c r="D6" s="64"/>
      <c r="E6" s="64"/>
      <c r="F6" s="64"/>
      <c r="G6" s="64"/>
      <c r="H6" s="29" t="s">
        <v>75</v>
      </c>
      <c r="I6" s="65"/>
      <c r="J6" s="56"/>
      <c r="K6" s="56"/>
      <c r="L6" s="56"/>
      <c r="M6" s="57"/>
    </row>
    <row r="7" spans="1:13" s="10" customFormat="1" ht="72">
      <c r="A7" s="28" t="s">
        <v>59</v>
      </c>
      <c r="B7" s="9" t="s">
        <v>76</v>
      </c>
      <c r="C7" s="9" t="s">
        <v>77</v>
      </c>
      <c r="D7" s="9" t="s">
        <v>78</v>
      </c>
      <c r="E7" s="9" t="s">
        <v>79</v>
      </c>
      <c r="F7" s="9" t="s">
        <v>80</v>
      </c>
      <c r="G7" s="9" t="s">
        <v>81</v>
      </c>
      <c r="H7" s="30" t="s">
        <v>82</v>
      </c>
      <c r="I7" s="55"/>
      <c r="J7" s="56"/>
      <c r="K7" s="56"/>
      <c r="L7" s="56"/>
      <c r="M7" s="57"/>
    </row>
    <row r="8" spans="1:13" s="39" customFormat="1" ht="63">
      <c r="A8" s="36" t="s">
        <v>0</v>
      </c>
      <c r="B8" s="37" t="s">
        <v>87</v>
      </c>
      <c r="C8" s="37" t="s">
        <v>88</v>
      </c>
      <c r="D8" s="37" t="s">
        <v>89</v>
      </c>
      <c r="E8" s="37" t="s">
        <v>90</v>
      </c>
      <c r="F8" s="37" t="s">
        <v>93</v>
      </c>
      <c r="G8" s="37" t="s">
        <v>92</v>
      </c>
      <c r="H8" s="38" t="s">
        <v>91</v>
      </c>
      <c r="I8" s="58"/>
      <c r="J8" s="59"/>
      <c r="K8" s="59"/>
      <c r="L8" s="59"/>
      <c r="M8" s="60"/>
    </row>
    <row r="9" spans="1:13" s="39" customFormat="1" ht="36">
      <c r="A9" s="36" t="s">
        <v>83</v>
      </c>
      <c r="B9" s="37" t="s">
        <v>52</v>
      </c>
      <c r="C9" s="37" t="s">
        <v>94</v>
      </c>
      <c r="D9" s="37" t="s">
        <v>94</v>
      </c>
      <c r="E9" s="37" t="s">
        <v>52</v>
      </c>
      <c r="F9" s="37" t="s">
        <v>52</v>
      </c>
      <c r="G9" s="37" t="s">
        <v>84</v>
      </c>
      <c r="H9" s="40" t="s">
        <v>84</v>
      </c>
      <c r="I9" s="37"/>
      <c r="J9" s="37" t="s">
        <v>95</v>
      </c>
      <c r="K9" s="37" t="s">
        <v>96</v>
      </c>
      <c r="L9" s="41" t="s">
        <v>104</v>
      </c>
      <c r="M9" s="42" t="s">
        <v>69</v>
      </c>
    </row>
    <row r="10" spans="1:13" ht="12.75">
      <c r="A10" s="1" t="s">
        <v>1</v>
      </c>
      <c r="B10" s="43">
        <v>100</v>
      </c>
      <c r="C10" s="44">
        <v>100</v>
      </c>
      <c r="D10" s="43">
        <v>100</v>
      </c>
      <c r="E10" s="7">
        <v>87.79938931909362</v>
      </c>
      <c r="F10" s="45">
        <v>100</v>
      </c>
      <c r="G10" s="45">
        <v>100</v>
      </c>
      <c r="H10" s="46">
        <v>66.66666666666666</v>
      </c>
      <c r="I10" s="1" t="s">
        <v>1</v>
      </c>
      <c r="J10" s="7">
        <f>AVERAGE(B10:G10)</f>
        <v>97.9665648865156</v>
      </c>
      <c r="K10" s="7">
        <f>AVERAGE(H10:H10)</f>
        <v>66.66666666666666</v>
      </c>
      <c r="L10" s="6">
        <f>J10*(2/3)+K10*(1/3)</f>
        <v>87.53326547989927</v>
      </c>
      <c r="M10" s="11">
        <f>RANK(L10,L$10:L$63)</f>
        <v>29</v>
      </c>
    </row>
    <row r="11" spans="1:13" ht="12.75">
      <c r="A11" s="1" t="s">
        <v>2</v>
      </c>
      <c r="B11" s="43">
        <v>100</v>
      </c>
      <c r="C11" s="44">
        <v>100</v>
      </c>
      <c r="D11" s="43">
        <v>100</v>
      </c>
      <c r="E11" s="7">
        <v>99.96057284283087</v>
      </c>
      <c r="F11" s="7">
        <v>100</v>
      </c>
      <c r="G11" s="45">
        <v>50</v>
      </c>
      <c r="H11" s="46">
        <v>100</v>
      </c>
      <c r="I11" s="1" t="s">
        <v>2</v>
      </c>
      <c r="J11" s="7">
        <f aca="true" t="shared" si="0" ref="J11:J63">AVERAGE(B11:G11)</f>
        <v>91.66009547380514</v>
      </c>
      <c r="K11" s="7">
        <f aca="true" t="shared" si="1" ref="K11:K63">AVERAGE(H11:H11)</f>
        <v>100</v>
      </c>
      <c r="L11" s="6">
        <f aca="true" t="shared" si="2" ref="L11:L63">J11*(2/3)+K11*(1/3)</f>
        <v>94.44006364920342</v>
      </c>
      <c r="M11" s="11">
        <f aca="true" t="shared" si="3" ref="M11:M63">RANK(L11,L$10:L$63)</f>
        <v>14</v>
      </c>
    </row>
    <row r="12" spans="1:13" ht="12.75">
      <c r="A12" s="1" t="s">
        <v>3</v>
      </c>
      <c r="B12" s="43">
        <v>100</v>
      </c>
      <c r="C12" s="44">
        <v>100</v>
      </c>
      <c r="D12" s="43">
        <v>100</v>
      </c>
      <c r="E12" s="7">
        <v>99.97892775761997</v>
      </c>
      <c r="F12" s="7">
        <v>100</v>
      </c>
      <c r="G12" s="45">
        <v>100</v>
      </c>
      <c r="H12" s="46">
        <v>33.33333333333333</v>
      </c>
      <c r="I12" s="1" t="s">
        <v>3</v>
      </c>
      <c r="J12" s="7">
        <f t="shared" si="0"/>
        <v>99.99648795960333</v>
      </c>
      <c r="K12" s="7">
        <f t="shared" si="1"/>
        <v>33.33333333333333</v>
      </c>
      <c r="L12" s="6">
        <f t="shared" si="2"/>
        <v>77.77543641751333</v>
      </c>
      <c r="M12" s="11">
        <f t="shared" si="3"/>
        <v>37</v>
      </c>
    </row>
    <row r="13" spans="1:13" ht="12.75">
      <c r="A13" s="1" t="s">
        <v>4</v>
      </c>
      <c r="B13" s="43">
        <v>100</v>
      </c>
      <c r="C13" s="44">
        <v>100</v>
      </c>
      <c r="D13" s="43">
        <v>100</v>
      </c>
      <c r="E13" s="7">
        <v>99.96276452297474</v>
      </c>
      <c r="F13" s="7">
        <v>100</v>
      </c>
      <c r="G13" s="45">
        <v>50</v>
      </c>
      <c r="H13" s="46">
        <v>100</v>
      </c>
      <c r="I13" s="1" t="s">
        <v>4</v>
      </c>
      <c r="J13" s="7">
        <f t="shared" si="0"/>
        <v>91.66046075382913</v>
      </c>
      <c r="K13" s="7">
        <f t="shared" si="1"/>
        <v>100</v>
      </c>
      <c r="L13" s="6">
        <f t="shared" si="2"/>
        <v>94.44030716921941</v>
      </c>
      <c r="M13" s="11">
        <f t="shared" si="3"/>
        <v>13</v>
      </c>
    </row>
    <row r="14" spans="1:13" ht="12.75">
      <c r="A14" s="1" t="s">
        <v>5</v>
      </c>
      <c r="B14" s="43">
        <v>66.66666666666666</v>
      </c>
      <c r="C14" s="44">
        <v>95.69723618090453</v>
      </c>
      <c r="D14" s="43">
        <v>100</v>
      </c>
      <c r="E14" s="7">
        <v>52.236516347967004</v>
      </c>
      <c r="F14" s="47">
        <v>93.44314437536936</v>
      </c>
      <c r="G14" s="45">
        <v>50</v>
      </c>
      <c r="H14" s="46">
        <v>33.33333333333333</v>
      </c>
      <c r="I14" s="1" t="s">
        <v>5</v>
      </c>
      <c r="J14" s="7">
        <f t="shared" si="0"/>
        <v>76.34059392848458</v>
      </c>
      <c r="K14" s="7">
        <f t="shared" si="1"/>
        <v>33.33333333333333</v>
      </c>
      <c r="L14" s="6">
        <f t="shared" si="2"/>
        <v>62.00484039676749</v>
      </c>
      <c r="M14" s="11">
        <f t="shared" si="3"/>
        <v>46</v>
      </c>
    </row>
    <row r="15" spans="1:13" ht="12.75">
      <c r="A15" s="1" t="s">
        <v>6</v>
      </c>
      <c r="B15" s="43">
        <v>100</v>
      </c>
      <c r="C15" s="44">
        <v>100</v>
      </c>
      <c r="D15" s="43">
        <v>100</v>
      </c>
      <c r="E15" s="7">
        <v>99.26680213830244</v>
      </c>
      <c r="F15" s="47">
        <v>100</v>
      </c>
      <c r="G15" s="45">
        <v>50</v>
      </c>
      <c r="H15" s="46">
        <v>66.66666666666666</v>
      </c>
      <c r="I15" s="1" t="s">
        <v>6</v>
      </c>
      <c r="J15" s="7">
        <f t="shared" si="0"/>
        <v>91.5444670230504</v>
      </c>
      <c r="K15" s="7">
        <f t="shared" si="1"/>
        <v>66.66666666666666</v>
      </c>
      <c r="L15" s="6">
        <f t="shared" si="2"/>
        <v>83.25186690425582</v>
      </c>
      <c r="M15" s="11">
        <f t="shared" si="3"/>
        <v>32</v>
      </c>
    </row>
    <row r="16" spans="1:13" ht="12.75">
      <c r="A16" s="1" t="s">
        <v>48</v>
      </c>
      <c r="B16" s="43">
        <v>100</v>
      </c>
      <c r="C16" s="44">
        <v>100</v>
      </c>
      <c r="D16" s="43">
        <v>100</v>
      </c>
      <c r="E16" s="7">
        <v>99.90829300397206</v>
      </c>
      <c r="F16" s="47">
        <v>100</v>
      </c>
      <c r="G16" s="45">
        <v>100</v>
      </c>
      <c r="H16" s="46">
        <v>100</v>
      </c>
      <c r="I16" s="1" t="s">
        <v>48</v>
      </c>
      <c r="J16" s="7">
        <f t="shared" si="0"/>
        <v>99.984715500662</v>
      </c>
      <c r="K16" s="7">
        <f t="shared" si="1"/>
        <v>100</v>
      </c>
      <c r="L16" s="6">
        <f t="shared" si="2"/>
        <v>99.98981033377466</v>
      </c>
      <c r="M16" s="11">
        <f t="shared" si="3"/>
        <v>2</v>
      </c>
    </row>
    <row r="17" spans="1:13" ht="12.75">
      <c r="A17" s="1" t="s">
        <v>49</v>
      </c>
      <c r="B17" s="43">
        <v>66.66666666666666</v>
      </c>
      <c r="C17" s="44">
        <v>98.58668341708542</v>
      </c>
      <c r="D17" s="43">
        <v>87.68529076396807</v>
      </c>
      <c r="E17" s="7">
        <v>83.19928272043815</v>
      </c>
      <c r="F17" s="47">
        <v>81.52863909870695</v>
      </c>
      <c r="G17" s="45">
        <v>0</v>
      </c>
      <c r="H17" s="46">
        <v>0</v>
      </c>
      <c r="I17" s="1" t="s">
        <v>53</v>
      </c>
      <c r="J17" s="7">
        <f t="shared" si="0"/>
        <v>69.61109377781086</v>
      </c>
      <c r="K17" s="7">
        <f t="shared" si="1"/>
        <v>0</v>
      </c>
      <c r="L17" s="6">
        <f t="shared" si="2"/>
        <v>46.40739585187391</v>
      </c>
      <c r="M17" s="11">
        <f t="shared" si="3"/>
        <v>51</v>
      </c>
    </row>
    <row r="18" spans="1:13" ht="12.75">
      <c r="A18" s="1" t="s">
        <v>7</v>
      </c>
      <c r="B18" s="43">
        <v>66.66666666666666</v>
      </c>
      <c r="C18" s="44">
        <v>56.34422110552764</v>
      </c>
      <c r="D18" s="43">
        <v>57.01254275940707</v>
      </c>
      <c r="E18" s="7">
        <v>96.3164213472345</v>
      </c>
      <c r="F18" s="47">
        <v>94.23056060848788</v>
      </c>
      <c r="G18" s="45">
        <v>50</v>
      </c>
      <c r="H18" s="46">
        <v>0</v>
      </c>
      <c r="I18" s="1" t="s">
        <v>7</v>
      </c>
      <c r="J18" s="7">
        <f t="shared" si="0"/>
        <v>70.0950687478873</v>
      </c>
      <c r="K18" s="7">
        <f t="shared" si="1"/>
        <v>0</v>
      </c>
      <c r="L18" s="6">
        <f t="shared" si="2"/>
        <v>46.73004583192486</v>
      </c>
      <c r="M18" s="11">
        <f t="shared" si="3"/>
        <v>50</v>
      </c>
    </row>
    <row r="19" spans="1:13" ht="12.75">
      <c r="A19" s="1" t="s">
        <v>8</v>
      </c>
      <c r="B19" s="43">
        <v>100</v>
      </c>
      <c r="C19" s="44">
        <v>100</v>
      </c>
      <c r="D19" s="43">
        <v>100</v>
      </c>
      <c r="E19" s="7">
        <v>99.87215493295582</v>
      </c>
      <c r="F19" s="47">
        <v>100</v>
      </c>
      <c r="G19" s="45">
        <v>50</v>
      </c>
      <c r="H19" s="46">
        <v>100</v>
      </c>
      <c r="I19" s="1" t="s">
        <v>8</v>
      </c>
      <c r="J19" s="7">
        <f t="shared" si="0"/>
        <v>91.64535915549264</v>
      </c>
      <c r="K19" s="7">
        <f t="shared" si="1"/>
        <v>100</v>
      </c>
      <c r="L19" s="6">
        <f t="shared" si="2"/>
        <v>94.4302394369951</v>
      </c>
      <c r="M19" s="11">
        <f t="shared" si="3"/>
        <v>16</v>
      </c>
    </row>
    <row r="20" spans="1:13" ht="12.75">
      <c r="A20" s="1" t="s">
        <v>9</v>
      </c>
      <c r="B20" s="43">
        <v>100</v>
      </c>
      <c r="C20" s="44">
        <v>100</v>
      </c>
      <c r="D20" s="43">
        <v>100</v>
      </c>
      <c r="E20" s="7">
        <v>93.02646129899327</v>
      </c>
      <c r="F20" s="47">
        <v>98.86699562166146</v>
      </c>
      <c r="G20" s="45">
        <v>50</v>
      </c>
      <c r="H20" s="46">
        <v>33.33333333333333</v>
      </c>
      <c r="I20" s="1" t="s">
        <v>9</v>
      </c>
      <c r="J20" s="7">
        <f t="shared" si="0"/>
        <v>90.31557615344245</v>
      </c>
      <c r="K20" s="7">
        <f t="shared" si="1"/>
        <v>33.33333333333333</v>
      </c>
      <c r="L20" s="6">
        <f t="shared" si="2"/>
        <v>71.32149521340608</v>
      </c>
      <c r="M20" s="11">
        <f t="shared" si="3"/>
        <v>42</v>
      </c>
    </row>
    <row r="21" spans="1:13" ht="12.75">
      <c r="A21" s="1" t="s">
        <v>50</v>
      </c>
      <c r="B21" s="43">
        <v>66.66666666666666</v>
      </c>
      <c r="C21" s="44">
        <v>98.74371859296483</v>
      </c>
      <c r="D21" s="43">
        <v>82.09806157354618</v>
      </c>
      <c r="E21" s="7">
        <v>93.0583588698966</v>
      </c>
      <c r="F21" s="47">
        <v>90.27954770051855</v>
      </c>
      <c r="G21" s="45">
        <v>0</v>
      </c>
      <c r="H21" s="46">
        <v>0</v>
      </c>
      <c r="I21" s="1" t="s">
        <v>54</v>
      </c>
      <c r="J21" s="7">
        <f t="shared" si="0"/>
        <v>71.80772556726546</v>
      </c>
      <c r="K21" s="7">
        <f t="shared" si="1"/>
        <v>0</v>
      </c>
      <c r="L21" s="6">
        <f t="shared" si="2"/>
        <v>47.87181704484364</v>
      </c>
      <c r="M21" s="11">
        <f t="shared" si="3"/>
        <v>49</v>
      </c>
    </row>
    <row r="22" spans="1:13" ht="12.75">
      <c r="A22" s="1" t="s">
        <v>44</v>
      </c>
      <c r="B22" s="43">
        <v>100</v>
      </c>
      <c r="C22" s="44">
        <v>100</v>
      </c>
      <c r="D22" s="43">
        <v>100</v>
      </c>
      <c r="E22" s="7">
        <v>98.32330403626003</v>
      </c>
      <c r="F22" s="47">
        <v>78.75054310259964</v>
      </c>
      <c r="G22" s="45">
        <v>50</v>
      </c>
      <c r="H22" s="46">
        <v>33.33333333333333</v>
      </c>
      <c r="I22" s="1" t="s">
        <v>44</v>
      </c>
      <c r="J22" s="7">
        <f t="shared" si="0"/>
        <v>87.84564118980995</v>
      </c>
      <c r="K22" s="7">
        <f t="shared" si="1"/>
        <v>33.33333333333333</v>
      </c>
      <c r="L22" s="6">
        <f t="shared" si="2"/>
        <v>69.67487190431774</v>
      </c>
      <c r="M22" s="11">
        <f t="shared" si="3"/>
        <v>43</v>
      </c>
    </row>
    <row r="23" spans="1:13" ht="12.75">
      <c r="A23" s="1" t="s">
        <v>10</v>
      </c>
      <c r="B23" s="43">
        <v>100</v>
      </c>
      <c r="C23" s="44">
        <v>100</v>
      </c>
      <c r="D23" s="43">
        <v>100</v>
      </c>
      <c r="E23" s="7">
        <v>99.29248030220754</v>
      </c>
      <c r="F23" s="47">
        <v>100</v>
      </c>
      <c r="G23" s="45">
        <v>50</v>
      </c>
      <c r="H23" s="46">
        <v>100</v>
      </c>
      <c r="I23" s="1" t="s">
        <v>10</v>
      </c>
      <c r="J23" s="7">
        <f t="shared" si="0"/>
        <v>91.54874671703459</v>
      </c>
      <c r="K23" s="7">
        <f t="shared" si="1"/>
        <v>100</v>
      </c>
      <c r="L23" s="6">
        <f t="shared" si="2"/>
        <v>94.36583114468972</v>
      </c>
      <c r="M23" s="11">
        <f t="shared" si="3"/>
        <v>18</v>
      </c>
    </row>
    <row r="24" spans="1:13" ht="12.75">
      <c r="A24" s="1" t="s">
        <v>51</v>
      </c>
      <c r="B24" s="43">
        <v>100</v>
      </c>
      <c r="C24" s="44">
        <v>100</v>
      </c>
      <c r="D24" s="43">
        <v>100</v>
      </c>
      <c r="E24" s="7">
        <v>99.03604950765163</v>
      </c>
      <c r="F24" s="47">
        <v>100</v>
      </c>
      <c r="G24" s="45">
        <v>50</v>
      </c>
      <c r="H24" s="46">
        <v>100</v>
      </c>
      <c r="I24" s="1" t="s">
        <v>55</v>
      </c>
      <c r="J24" s="7">
        <f t="shared" si="0"/>
        <v>91.50600825127526</v>
      </c>
      <c r="K24" s="7">
        <f t="shared" si="1"/>
        <v>100</v>
      </c>
      <c r="L24" s="6">
        <f t="shared" si="2"/>
        <v>94.3373388341835</v>
      </c>
      <c r="M24" s="11">
        <f t="shared" si="3"/>
        <v>19</v>
      </c>
    </row>
    <row r="25" spans="1:13" ht="12.75">
      <c r="A25" s="1" t="s">
        <v>11</v>
      </c>
      <c r="B25" s="43">
        <v>100</v>
      </c>
      <c r="C25" s="44">
        <v>100</v>
      </c>
      <c r="D25" s="43">
        <v>100</v>
      </c>
      <c r="E25" s="7">
        <v>58.868369145811734</v>
      </c>
      <c r="F25" s="47">
        <v>95.08887885313979</v>
      </c>
      <c r="G25" s="45">
        <v>50</v>
      </c>
      <c r="H25" s="46">
        <v>100</v>
      </c>
      <c r="I25" s="1" t="s">
        <v>11</v>
      </c>
      <c r="J25" s="7">
        <f t="shared" si="0"/>
        <v>83.99287466649191</v>
      </c>
      <c r="K25" s="7">
        <f t="shared" si="1"/>
        <v>100</v>
      </c>
      <c r="L25" s="6">
        <f t="shared" si="2"/>
        <v>89.3285831109946</v>
      </c>
      <c r="M25" s="11">
        <f t="shared" si="3"/>
        <v>23</v>
      </c>
    </row>
    <row r="26" spans="1:13" ht="12.75">
      <c r="A26" s="1" t="s">
        <v>12</v>
      </c>
      <c r="B26" s="43">
        <v>16.66666666666667</v>
      </c>
      <c r="C26" s="44">
        <v>61.96608040201005</v>
      </c>
      <c r="D26" s="43">
        <v>97.03534777651083</v>
      </c>
      <c r="E26" s="7">
        <v>98.86314876402777</v>
      </c>
      <c r="F26" s="7">
        <v>98.61083961946237</v>
      </c>
      <c r="G26" s="45">
        <v>50</v>
      </c>
      <c r="H26" s="46">
        <v>100</v>
      </c>
      <c r="I26" s="1" t="s">
        <v>12</v>
      </c>
      <c r="J26" s="7">
        <f t="shared" si="0"/>
        <v>70.52368053811294</v>
      </c>
      <c r="K26" s="7">
        <f t="shared" si="1"/>
        <v>100</v>
      </c>
      <c r="L26" s="6">
        <f t="shared" si="2"/>
        <v>80.34912035874196</v>
      </c>
      <c r="M26" s="11">
        <f t="shared" si="3"/>
        <v>36</v>
      </c>
    </row>
    <row r="27" spans="1:13" ht="12.75">
      <c r="A27" s="1" t="s">
        <v>13</v>
      </c>
      <c r="B27" s="43">
        <v>100</v>
      </c>
      <c r="C27" s="44">
        <v>100</v>
      </c>
      <c r="D27" s="43">
        <v>100</v>
      </c>
      <c r="E27" s="7">
        <v>99.90191473056782</v>
      </c>
      <c r="F27" s="7">
        <v>100</v>
      </c>
      <c r="G27" s="45">
        <v>100</v>
      </c>
      <c r="H27" s="46">
        <v>100</v>
      </c>
      <c r="I27" s="1" t="s">
        <v>13</v>
      </c>
      <c r="J27" s="7">
        <f t="shared" si="0"/>
        <v>99.98365245509463</v>
      </c>
      <c r="K27" s="7">
        <f t="shared" si="1"/>
        <v>100</v>
      </c>
      <c r="L27" s="6">
        <f t="shared" si="2"/>
        <v>99.98910163672974</v>
      </c>
      <c r="M27" s="11">
        <f t="shared" si="3"/>
        <v>3</v>
      </c>
    </row>
    <row r="28" spans="1:13" ht="12.75">
      <c r="A28" s="1" t="s">
        <v>14</v>
      </c>
      <c r="B28" s="43">
        <v>100</v>
      </c>
      <c r="C28" s="44">
        <v>100</v>
      </c>
      <c r="D28" s="43">
        <v>100</v>
      </c>
      <c r="E28" s="7">
        <v>98.6723833802547</v>
      </c>
      <c r="F28" s="7">
        <v>100</v>
      </c>
      <c r="G28" s="45">
        <v>50</v>
      </c>
      <c r="H28" s="46">
        <v>100</v>
      </c>
      <c r="I28" s="1" t="s">
        <v>14</v>
      </c>
      <c r="J28" s="7">
        <f t="shared" si="0"/>
        <v>91.44539723004245</v>
      </c>
      <c r="K28" s="7">
        <f t="shared" si="1"/>
        <v>100</v>
      </c>
      <c r="L28" s="6">
        <f t="shared" si="2"/>
        <v>94.29693148669496</v>
      </c>
      <c r="M28" s="11">
        <f t="shared" si="3"/>
        <v>20</v>
      </c>
    </row>
    <row r="29" spans="1:13" ht="12.75">
      <c r="A29" s="1" t="s">
        <v>15</v>
      </c>
      <c r="B29" s="43">
        <v>100</v>
      </c>
      <c r="C29" s="44">
        <v>100</v>
      </c>
      <c r="D29" s="43">
        <v>100</v>
      </c>
      <c r="E29" s="7">
        <v>99.5331645326132</v>
      </c>
      <c r="F29" s="7">
        <v>100</v>
      </c>
      <c r="G29" s="45">
        <v>50</v>
      </c>
      <c r="H29" s="46">
        <v>100</v>
      </c>
      <c r="I29" s="1" t="s">
        <v>15</v>
      </c>
      <c r="J29" s="7">
        <f t="shared" si="0"/>
        <v>91.58886075543553</v>
      </c>
      <c r="K29" s="7">
        <f t="shared" si="1"/>
        <v>100</v>
      </c>
      <c r="L29" s="6">
        <f t="shared" si="2"/>
        <v>94.39257383695701</v>
      </c>
      <c r="M29" s="11">
        <f t="shared" si="3"/>
        <v>17</v>
      </c>
    </row>
    <row r="30" spans="1:13" ht="12.75">
      <c r="A30" s="1" t="s">
        <v>16</v>
      </c>
      <c r="B30" s="43">
        <v>100</v>
      </c>
      <c r="C30" s="44">
        <v>100</v>
      </c>
      <c r="D30" s="43">
        <v>100</v>
      </c>
      <c r="E30" s="7">
        <v>98.99696487989269</v>
      </c>
      <c r="F30" s="7">
        <v>98.89100750598905</v>
      </c>
      <c r="G30" s="45">
        <v>0</v>
      </c>
      <c r="H30" s="46">
        <v>100</v>
      </c>
      <c r="I30" s="1" t="s">
        <v>16</v>
      </c>
      <c r="J30" s="7">
        <f t="shared" si="0"/>
        <v>82.9813287309803</v>
      </c>
      <c r="K30" s="7">
        <f t="shared" si="1"/>
        <v>100</v>
      </c>
      <c r="L30" s="6">
        <f t="shared" si="2"/>
        <v>88.65421915398686</v>
      </c>
      <c r="M30" s="11">
        <f t="shared" si="3"/>
        <v>28</v>
      </c>
    </row>
    <row r="31" spans="1:13" ht="12.75">
      <c r="A31" s="1" t="s">
        <v>17</v>
      </c>
      <c r="B31" s="43">
        <v>100</v>
      </c>
      <c r="C31" s="44">
        <v>100</v>
      </c>
      <c r="D31" s="43">
        <v>100</v>
      </c>
      <c r="E31" s="7">
        <v>99.22769784486505</v>
      </c>
      <c r="F31" s="7">
        <v>100</v>
      </c>
      <c r="G31" s="45">
        <v>0</v>
      </c>
      <c r="H31" s="46">
        <v>100</v>
      </c>
      <c r="I31" s="1" t="s">
        <v>17</v>
      </c>
      <c r="J31" s="7">
        <f t="shared" si="0"/>
        <v>83.20461630747751</v>
      </c>
      <c r="K31" s="7">
        <f t="shared" si="1"/>
        <v>100</v>
      </c>
      <c r="L31" s="6">
        <f t="shared" si="2"/>
        <v>88.80307753831833</v>
      </c>
      <c r="M31" s="11">
        <f t="shared" si="3"/>
        <v>26</v>
      </c>
    </row>
    <row r="32" spans="1:13" ht="12.75">
      <c r="A32" s="1" t="s">
        <v>18</v>
      </c>
      <c r="B32" s="43">
        <v>100</v>
      </c>
      <c r="C32" s="44">
        <v>98.33542713567839</v>
      </c>
      <c r="D32" s="43">
        <v>100</v>
      </c>
      <c r="E32" s="7">
        <v>99.8309758195817</v>
      </c>
      <c r="F32" s="7">
        <v>95.96833270913393</v>
      </c>
      <c r="G32" s="45">
        <v>0</v>
      </c>
      <c r="H32" s="46">
        <v>66.66666666666666</v>
      </c>
      <c r="I32" s="1" t="s">
        <v>18</v>
      </c>
      <c r="J32" s="7">
        <f t="shared" si="0"/>
        <v>82.35578927739901</v>
      </c>
      <c r="K32" s="7">
        <f t="shared" si="1"/>
        <v>66.66666666666666</v>
      </c>
      <c r="L32" s="6">
        <f t="shared" si="2"/>
        <v>77.12608174048822</v>
      </c>
      <c r="M32" s="11">
        <f t="shared" si="3"/>
        <v>38</v>
      </c>
    </row>
    <row r="33" spans="1:13" ht="12.75">
      <c r="A33" s="1" t="s">
        <v>19</v>
      </c>
      <c r="B33" s="43">
        <v>100</v>
      </c>
      <c r="C33" s="44">
        <v>100</v>
      </c>
      <c r="D33" s="43">
        <v>100</v>
      </c>
      <c r="E33" s="7">
        <v>99.99510664221651</v>
      </c>
      <c r="F33" s="7">
        <v>100</v>
      </c>
      <c r="G33" s="45">
        <v>100</v>
      </c>
      <c r="H33" s="46">
        <v>0</v>
      </c>
      <c r="I33" s="1" t="s">
        <v>19</v>
      </c>
      <c r="J33" s="7">
        <f t="shared" si="0"/>
        <v>99.99918444036943</v>
      </c>
      <c r="K33" s="7">
        <f t="shared" si="1"/>
        <v>0</v>
      </c>
      <c r="L33" s="6">
        <f t="shared" si="2"/>
        <v>66.66612296024628</v>
      </c>
      <c r="M33" s="11">
        <f t="shared" si="3"/>
        <v>44</v>
      </c>
    </row>
    <row r="34" spans="1:13" ht="12.75">
      <c r="A34" s="1" t="s">
        <v>20</v>
      </c>
      <c r="B34" s="43">
        <v>100</v>
      </c>
      <c r="C34" s="44">
        <v>100</v>
      </c>
      <c r="D34" s="43">
        <v>100</v>
      </c>
      <c r="E34" s="7">
        <v>55.08207544906499</v>
      </c>
      <c r="F34" s="7">
        <v>99.1764481792717</v>
      </c>
      <c r="G34" s="45">
        <v>0</v>
      </c>
      <c r="H34" s="46">
        <v>33.33333333333333</v>
      </c>
      <c r="I34" s="1" t="s">
        <v>20</v>
      </c>
      <c r="J34" s="7">
        <f t="shared" si="0"/>
        <v>75.70975393805611</v>
      </c>
      <c r="K34" s="7">
        <f t="shared" si="1"/>
        <v>33.33333333333333</v>
      </c>
      <c r="L34" s="6">
        <f t="shared" si="2"/>
        <v>61.58428040314851</v>
      </c>
      <c r="M34" s="11">
        <f t="shared" si="3"/>
        <v>47</v>
      </c>
    </row>
    <row r="35" spans="1:13" ht="12.75">
      <c r="A35" s="1" t="s">
        <v>21</v>
      </c>
      <c r="B35" s="43">
        <v>100</v>
      </c>
      <c r="C35" s="44">
        <v>100</v>
      </c>
      <c r="D35" s="43">
        <v>100</v>
      </c>
      <c r="E35" s="7">
        <v>99.98747661110454</v>
      </c>
      <c r="F35" s="7">
        <v>100</v>
      </c>
      <c r="G35" s="45">
        <v>50</v>
      </c>
      <c r="H35" s="46">
        <v>100</v>
      </c>
      <c r="I35" s="1" t="s">
        <v>21</v>
      </c>
      <c r="J35" s="7">
        <f t="shared" si="0"/>
        <v>91.66457943518408</v>
      </c>
      <c r="K35" s="7">
        <f t="shared" si="1"/>
        <v>100</v>
      </c>
      <c r="L35" s="6">
        <f t="shared" si="2"/>
        <v>94.44305295678939</v>
      </c>
      <c r="M35" s="11">
        <f t="shared" si="3"/>
        <v>12</v>
      </c>
    </row>
    <row r="36" spans="1:13" ht="12.75">
      <c r="A36" s="1" t="s">
        <v>22</v>
      </c>
      <c r="B36" s="43">
        <v>100</v>
      </c>
      <c r="C36" s="44">
        <v>100</v>
      </c>
      <c r="D36" s="43">
        <v>100</v>
      </c>
      <c r="E36" s="7">
        <v>99.99054423062215</v>
      </c>
      <c r="F36" s="7">
        <v>100</v>
      </c>
      <c r="G36" s="45">
        <v>50</v>
      </c>
      <c r="H36" s="46">
        <v>100</v>
      </c>
      <c r="I36" s="1" t="s">
        <v>22</v>
      </c>
      <c r="J36" s="7">
        <f t="shared" si="0"/>
        <v>91.6650907051037</v>
      </c>
      <c r="K36" s="7">
        <f t="shared" si="1"/>
        <v>100</v>
      </c>
      <c r="L36" s="6">
        <f t="shared" si="2"/>
        <v>94.44339380340246</v>
      </c>
      <c r="M36" s="11">
        <f t="shared" si="3"/>
        <v>10</v>
      </c>
    </row>
    <row r="37" spans="1:13" ht="12.75">
      <c r="A37" s="1" t="s">
        <v>23</v>
      </c>
      <c r="B37" s="43">
        <v>100</v>
      </c>
      <c r="C37" s="44">
        <v>100</v>
      </c>
      <c r="D37" s="43">
        <v>100</v>
      </c>
      <c r="E37" s="7">
        <v>99.91884014922609</v>
      </c>
      <c r="F37" s="7">
        <v>100</v>
      </c>
      <c r="G37" s="45">
        <v>50</v>
      </c>
      <c r="H37" s="46">
        <v>66.66666666666666</v>
      </c>
      <c r="I37" s="1" t="s">
        <v>23</v>
      </c>
      <c r="J37" s="7">
        <f t="shared" si="0"/>
        <v>91.653140024871</v>
      </c>
      <c r="K37" s="7">
        <f t="shared" si="1"/>
        <v>66.66666666666666</v>
      </c>
      <c r="L37" s="6">
        <f t="shared" si="2"/>
        <v>83.32431557213621</v>
      </c>
      <c r="M37" s="11">
        <f t="shared" si="3"/>
        <v>31</v>
      </c>
    </row>
    <row r="38" spans="1:13" ht="12.75">
      <c r="A38" s="1" t="s">
        <v>24</v>
      </c>
      <c r="B38" s="43">
        <v>100</v>
      </c>
      <c r="C38" s="44">
        <v>100</v>
      </c>
      <c r="D38" s="43">
        <v>100</v>
      </c>
      <c r="E38" s="7">
        <v>88.75991447507324</v>
      </c>
      <c r="F38" s="7">
        <v>100</v>
      </c>
      <c r="G38" s="45">
        <v>0</v>
      </c>
      <c r="H38" s="46">
        <v>66.66666666666666</v>
      </c>
      <c r="I38" s="1" t="s">
        <v>24</v>
      </c>
      <c r="J38" s="7">
        <f t="shared" si="0"/>
        <v>81.45998574584554</v>
      </c>
      <c r="K38" s="7">
        <f t="shared" si="1"/>
        <v>66.66666666666666</v>
      </c>
      <c r="L38" s="6">
        <f t="shared" si="2"/>
        <v>76.52887938611924</v>
      </c>
      <c r="M38" s="11">
        <f t="shared" si="3"/>
        <v>40</v>
      </c>
    </row>
    <row r="39" spans="1:13" ht="12.75">
      <c r="A39" s="1" t="s">
        <v>25</v>
      </c>
      <c r="B39" s="43">
        <v>100</v>
      </c>
      <c r="C39" s="44">
        <v>100</v>
      </c>
      <c r="D39" s="43">
        <v>100</v>
      </c>
      <c r="E39" s="7">
        <v>99.92287321318918</v>
      </c>
      <c r="F39" s="7">
        <v>100</v>
      </c>
      <c r="G39" s="45">
        <v>100</v>
      </c>
      <c r="H39" s="46">
        <v>100</v>
      </c>
      <c r="I39" s="1" t="s">
        <v>25</v>
      </c>
      <c r="J39" s="7">
        <f t="shared" si="0"/>
        <v>99.98714553553152</v>
      </c>
      <c r="K39" s="7">
        <f t="shared" si="1"/>
        <v>100</v>
      </c>
      <c r="L39" s="6">
        <f t="shared" si="2"/>
        <v>99.991430357021</v>
      </c>
      <c r="M39" s="11">
        <f t="shared" si="3"/>
        <v>1</v>
      </c>
    </row>
    <row r="40" spans="1:13" ht="12.75">
      <c r="A40" s="1" t="s">
        <v>26</v>
      </c>
      <c r="B40" s="43">
        <v>100</v>
      </c>
      <c r="C40" s="44">
        <v>100</v>
      </c>
      <c r="D40" s="43">
        <v>100</v>
      </c>
      <c r="E40" s="7">
        <v>99.99053080444214</v>
      </c>
      <c r="F40" s="7">
        <v>100</v>
      </c>
      <c r="G40" s="45">
        <v>50</v>
      </c>
      <c r="H40" s="46">
        <v>100</v>
      </c>
      <c r="I40" s="1" t="s">
        <v>26</v>
      </c>
      <c r="J40" s="7">
        <f t="shared" si="0"/>
        <v>91.66508846740703</v>
      </c>
      <c r="K40" s="7">
        <f t="shared" si="1"/>
        <v>100</v>
      </c>
      <c r="L40" s="6">
        <f t="shared" si="2"/>
        <v>94.44339231160468</v>
      </c>
      <c r="M40" s="11">
        <f t="shared" si="3"/>
        <v>11</v>
      </c>
    </row>
    <row r="41" spans="1:13" ht="12.75">
      <c r="A41" s="1" t="s">
        <v>27</v>
      </c>
      <c r="B41" s="43">
        <v>100</v>
      </c>
      <c r="C41" s="44">
        <v>100</v>
      </c>
      <c r="D41" s="43">
        <v>100</v>
      </c>
      <c r="E41" s="7">
        <v>99.42211116225548</v>
      </c>
      <c r="F41" s="7">
        <v>100</v>
      </c>
      <c r="G41" s="45">
        <v>100</v>
      </c>
      <c r="H41" s="46">
        <v>66.66666666666666</v>
      </c>
      <c r="I41" s="1" t="s">
        <v>27</v>
      </c>
      <c r="J41" s="7">
        <f t="shared" si="0"/>
        <v>99.90368519370925</v>
      </c>
      <c r="K41" s="7">
        <f t="shared" si="1"/>
        <v>66.66666666666666</v>
      </c>
      <c r="L41" s="6">
        <f t="shared" si="2"/>
        <v>88.82467901802838</v>
      </c>
      <c r="M41" s="11">
        <f t="shared" si="3"/>
        <v>25</v>
      </c>
    </row>
    <row r="42" spans="1:13" ht="12.75">
      <c r="A42" s="1" t="s">
        <v>28</v>
      </c>
      <c r="B42" s="43">
        <v>100</v>
      </c>
      <c r="C42" s="44">
        <v>100</v>
      </c>
      <c r="D42" s="43">
        <v>100</v>
      </c>
      <c r="E42" s="7">
        <v>99.91066120209771</v>
      </c>
      <c r="F42" s="7">
        <v>100</v>
      </c>
      <c r="G42" s="45">
        <v>50</v>
      </c>
      <c r="H42" s="46">
        <v>100</v>
      </c>
      <c r="I42" s="1" t="s">
        <v>28</v>
      </c>
      <c r="J42" s="7">
        <f t="shared" si="0"/>
        <v>91.65177686701628</v>
      </c>
      <c r="K42" s="7">
        <f t="shared" si="1"/>
        <v>100</v>
      </c>
      <c r="L42" s="6">
        <f t="shared" si="2"/>
        <v>94.43451791134419</v>
      </c>
      <c r="M42" s="11">
        <f t="shared" si="3"/>
        <v>15</v>
      </c>
    </row>
    <row r="43" spans="1:13" ht="12.75">
      <c r="A43" s="1" t="s">
        <v>29</v>
      </c>
      <c r="B43" s="43">
        <v>100</v>
      </c>
      <c r="C43" s="44">
        <v>99.21482412060301</v>
      </c>
      <c r="D43" s="43">
        <v>100</v>
      </c>
      <c r="E43" s="7">
        <v>99.85715068635581</v>
      </c>
      <c r="F43" s="45">
        <v>98.14850547940684</v>
      </c>
      <c r="G43" s="45">
        <v>0</v>
      </c>
      <c r="H43" s="46">
        <v>33.33333333333333</v>
      </c>
      <c r="I43" s="1" t="s">
        <v>29</v>
      </c>
      <c r="J43" s="7">
        <f t="shared" si="0"/>
        <v>82.8700800477276</v>
      </c>
      <c r="K43" s="7">
        <f t="shared" si="1"/>
        <v>33.33333333333333</v>
      </c>
      <c r="L43" s="6">
        <f t="shared" si="2"/>
        <v>66.35783114292951</v>
      </c>
      <c r="M43" s="11">
        <f t="shared" si="3"/>
        <v>45</v>
      </c>
    </row>
    <row r="44" spans="1:13" ht="12.75">
      <c r="A44" s="1" t="s">
        <v>30</v>
      </c>
      <c r="B44" s="43">
        <v>100</v>
      </c>
      <c r="C44" s="44">
        <v>100</v>
      </c>
      <c r="D44" s="43">
        <v>100</v>
      </c>
      <c r="E44" s="7">
        <v>89.58267098025156</v>
      </c>
      <c r="F44" s="7">
        <v>100</v>
      </c>
      <c r="G44" s="45">
        <v>100</v>
      </c>
      <c r="H44" s="46">
        <v>100</v>
      </c>
      <c r="I44" s="1" t="s">
        <v>30</v>
      </c>
      <c r="J44" s="7">
        <f t="shared" si="0"/>
        <v>98.2637784967086</v>
      </c>
      <c r="K44" s="7">
        <f t="shared" si="1"/>
        <v>100</v>
      </c>
      <c r="L44" s="6">
        <f t="shared" si="2"/>
        <v>98.84251899780573</v>
      </c>
      <c r="M44" s="11">
        <f t="shared" si="3"/>
        <v>9</v>
      </c>
    </row>
    <row r="45" spans="1:13" ht="12.75">
      <c r="A45" s="1" t="s">
        <v>31</v>
      </c>
      <c r="B45" s="43">
        <v>100</v>
      </c>
      <c r="C45" s="44">
        <v>100</v>
      </c>
      <c r="D45" s="43">
        <v>100</v>
      </c>
      <c r="E45" s="7">
        <v>99.80161097995793</v>
      </c>
      <c r="F45" s="7">
        <v>100</v>
      </c>
      <c r="G45" s="45">
        <v>100</v>
      </c>
      <c r="H45" s="46">
        <v>100</v>
      </c>
      <c r="I45" s="1" t="s">
        <v>56</v>
      </c>
      <c r="J45" s="7">
        <f t="shared" si="0"/>
        <v>99.96693516332631</v>
      </c>
      <c r="K45" s="7">
        <f t="shared" si="1"/>
        <v>100</v>
      </c>
      <c r="L45" s="6">
        <f t="shared" si="2"/>
        <v>99.97795677555087</v>
      </c>
      <c r="M45" s="11">
        <f t="shared" si="3"/>
        <v>6</v>
      </c>
    </row>
    <row r="46" spans="1:13" ht="12.75">
      <c r="A46" s="1" t="s">
        <v>32</v>
      </c>
      <c r="B46" s="43">
        <v>100</v>
      </c>
      <c r="C46" s="44">
        <v>96.10552763819095</v>
      </c>
      <c r="D46" s="43">
        <v>100</v>
      </c>
      <c r="E46" s="7">
        <v>98.6823957055006</v>
      </c>
      <c r="F46" s="45">
        <v>98.56176653030417</v>
      </c>
      <c r="G46" s="45">
        <v>50</v>
      </c>
      <c r="H46" s="46">
        <v>100</v>
      </c>
      <c r="I46" s="1" t="s">
        <v>32</v>
      </c>
      <c r="J46" s="7">
        <f t="shared" si="0"/>
        <v>90.55828164566594</v>
      </c>
      <c r="K46" s="7">
        <f t="shared" si="1"/>
        <v>100</v>
      </c>
      <c r="L46" s="6">
        <f t="shared" si="2"/>
        <v>93.70552109711062</v>
      </c>
      <c r="M46" s="11">
        <f t="shared" si="3"/>
        <v>22</v>
      </c>
    </row>
    <row r="47" spans="1:13" ht="12.75">
      <c r="A47" s="1" t="s">
        <v>33</v>
      </c>
      <c r="B47" s="43">
        <v>100</v>
      </c>
      <c r="C47" s="44">
        <v>100</v>
      </c>
      <c r="D47" s="43">
        <v>100</v>
      </c>
      <c r="E47" s="7">
        <v>99.20993666150798</v>
      </c>
      <c r="F47" s="7">
        <v>100</v>
      </c>
      <c r="G47" s="45">
        <v>100</v>
      </c>
      <c r="H47" s="46">
        <v>66.66666666666666</v>
      </c>
      <c r="I47" s="1" t="s">
        <v>33</v>
      </c>
      <c r="J47" s="7">
        <f t="shared" si="0"/>
        <v>99.86832277691799</v>
      </c>
      <c r="K47" s="7">
        <f t="shared" si="1"/>
        <v>66.66666666666666</v>
      </c>
      <c r="L47" s="6">
        <f t="shared" si="2"/>
        <v>88.80110407350087</v>
      </c>
      <c r="M47" s="11">
        <f t="shared" si="3"/>
        <v>27</v>
      </c>
    </row>
    <row r="48" spans="1:13" ht="12.75">
      <c r="A48" s="1" t="s">
        <v>34</v>
      </c>
      <c r="B48" s="43">
        <v>100</v>
      </c>
      <c r="C48" s="44">
        <v>100</v>
      </c>
      <c r="D48" s="43">
        <v>100</v>
      </c>
      <c r="E48" s="7">
        <v>91.8014793914845</v>
      </c>
      <c r="F48" s="7">
        <v>100</v>
      </c>
      <c r="G48" s="45">
        <v>0</v>
      </c>
      <c r="H48" s="46">
        <v>66.66666666666666</v>
      </c>
      <c r="I48" s="1" t="s">
        <v>34</v>
      </c>
      <c r="J48" s="7">
        <f t="shared" si="0"/>
        <v>81.96691323191409</v>
      </c>
      <c r="K48" s="7">
        <f t="shared" si="1"/>
        <v>66.66666666666666</v>
      </c>
      <c r="L48" s="6">
        <f t="shared" si="2"/>
        <v>76.86683104349828</v>
      </c>
      <c r="M48" s="11">
        <f t="shared" si="3"/>
        <v>39</v>
      </c>
    </row>
    <row r="49" spans="1:13" ht="12.75">
      <c r="A49" s="1" t="s">
        <v>35</v>
      </c>
      <c r="B49" s="43">
        <v>66.66666666666666</v>
      </c>
      <c r="C49" s="44">
        <v>64.03894472361809</v>
      </c>
      <c r="D49" s="43">
        <v>100</v>
      </c>
      <c r="E49" s="7">
        <v>44.140822915885295</v>
      </c>
      <c r="F49" s="7">
        <v>74.61829680712464</v>
      </c>
      <c r="G49" s="45">
        <v>0</v>
      </c>
      <c r="H49" s="46">
        <v>0</v>
      </c>
      <c r="I49" s="1" t="s">
        <v>35</v>
      </c>
      <c r="J49" s="7">
        <f t="shared" si="0"/>
        <v>58.24412185221578</v>
      </c>
      <c r="K49" s="7">
        <f t="shared" si="1"/>
        <v>0</v>
      </c>
      <c r="L49" s="6">
        <f t="shared" si="2"/>
        <v>38.82941456814385</v>
      </c>
      <c r="M49" s="11">
        <f t="shared" si="3"/>
        <v>52</v>
      </c>
    </row>
    <row r="50" spans="1:13" ht="12.75">
      <c r="A50" s="1" t="s">
        <v>36</v>
      </c>
      <c r="B50" s="43">
        <v>100</v>
      </c>
      <c r="C50" s="44">
        <v>100</v>
      </c>
      <c r="D50" s="43">
        <v>100</v>
      </c>
      <c r="E50" s="7">
        <v>99.98819305533455</v>
      </c>
      <c r="F50" s="7">
        <v>100</v>
      </c>
      <c r="G50" s="45">
        <v>50</v>
      </c>
      <c r="H50" s="46">
        <v>0</v>
      </c>
      <c r="I50" s="1" t="s">
        <v>36</v>
      </c>
      <c r="J50" s="7">
        <f t="shared" si="0"/>
        <v>91.66469884255575</v>
      </c>
      <c r="K50" s="7">
        <f t="shared" si="1"/>
        <v>0</v>
      </c>
      <c r="L50" s="6">
        <f t="shared" si="2"/>
        <v>61.1097992283705</v>
      </c>
      <c r="M50" s="11">
        <f t="shared" si="3"/>
        <v>48</v>
      </c>
    </row>
    <row r="51" spans="1:13" ht="12.75">
      <c r="A51" s="1" t="s">
        <v>37</v>
      </c>
      <c r="B51" s="43">
        <v>66.66666666666666</v>
      </c>
      <c r="C51" s="44">
        <v>55.43341708542714</v>
      </c>
      <c r="D51" s="43">
        <v>25.655644241733185</v>
      </c>
      <c r="E51" s="7">
        <v>81.89954583324541</v>
      </c>
      <c r="F51" s="7">
        <v>17.710038209657213</v>
      </c>
      <c r="G51" s="45">
        <v>0</v>
      </c>
      <c r="H51" s="46">
        <v>0</v>
      </c>
      <c r="I51" s="1" t="s">
        <v>37</v>
      </c>
      <c r="J51" s="7">
        <f t="shared" si="0"/>
        <v>41.227552006121606</v>
      </c>
      <c r="K51" s="7">
        <f t="shared" si="1"/>
        <v>0</v>
      </c>
      <c r="L51" s="6">
        <f t="shared" si="2"/>
        <v>27.485034670747737</v>
      </c>
      <c r="M51" s="11">
        <f t="shared" si="3"/>
        <v>53</v>
      </c>
    </row>
    <row r="52" spans="1:13" ht="12.75">
      <c r="A52" s="1" t="s">
        <v>38</v>
      </c>
      <c r="B52" s="43">
        <v>100</v>
      </c>
      <c r="C52" s="44">
        <v>100</v>
      </c>
      <c r="D52" s="43">
        <v>100</v>
      </c>
      <c r="E52" s="7">
        <v>99.97890841357973</v>
      </c>
      <c r="F52" s="7">
        <v>100</v>
      </c>
      <c r="G52" s="45">
        <v>50</v>
      </c>
      <c r="H52" s="46">
        <v>33.33333333333333</v>
      </c>
      <c r="I52" s="1" t="s">
        <v>38</v>
      </c>
      <c r="J52" s="7">
        <f t="shared" si="0"/>
        <v>91.6631514022633</v>
      </c>
      <c r="K52" s="7">
        <f t="shared" si="1"/>
        <v>33.33333333333333</v>
      </c>
      <c r="L52" s="6">
        <f t="shared" si="2"/>
        <v>72.21987871261997</v>
      </c>
      <c r="M52" s="11">
        <f t="shared" si="3"/>
        <v>41</v>
      </c>
    </row>
    <row r="53" spans="1:13" ht="12.75">
      <c r="A53" s="1" t="s">
        <v>39</v>
      </c>
      <c r="B53" s="43">
        <v>100</v>
      </c>
      <c r="C53" s="44">
        <v>100</v>
      </c>
      <c r="D53" s="43">
        <v>100</v>
      </c>
      <c r="E53" s="7">
        <v>99.95538560536386</v>
      </c>
      <c r="F53" s="7">
        <v>100</v>
      </c>
      <c r="G53" s="45">
        <v>100</v>
      </c>
      <c r="H53" s="46">
        <v>66.66666666666666</v>
      </c>
      <c r="I53" s="1" t="s">
        <v>39</v>
      </c>
      <c r="J53" s="7">
        <f t="shared" si="0"/>
        <v>99.99256426756064</v>
      </c>
      <c r="K53" s="7">
        <f t="shared" si="1"/>
        <v>66.66666666666666</v>
      </c>
      <c r="L53" s="6">
        <f t="shared" si="2"/>
        <v>88.8839317339293</v>
      </c>
      <c r="M53" s="11">
        <f t="shared" si="3"/>
        <v>24</v>
      </c>
    </row>
    <row r="54" spans="1:13" ht="12.75">
      <c r="A54" s="1" t="s">
        <v>40</v>
      </c>
      <c r="B54" s="43">
        <v>100</v>
      </c>
      <c r="C54" s="44">
        <v>100</v>
      </c>
      <c r="D54" s="43">
        <v>100</v>
      </c>
      <c r="E54" s="7">
        <v>94.8636187066477</v>
      </c>
      <c r="F54" s="7">
        <v>99.87460359901087</v>
      </c>
      <c r="G54" s="45">
        <v>50</v>
      </c>
      <c r="H54" s="46">
        <v>66.66666666666666</v>
      </c>
      <c r="I54" s="1" t="s">
        <v>40</v>
      </c>
      <c r="J54" s="7">
        <f t="shared" si="0"/>
        <v>90.78970371760977</v>
      </c>
      <c r="K54" s="7">
        <f t="shared" si="1"/>
        <v>66.66666666666666</v>
      </c>
      <c r="L54" s="6">
        <f t="shared" si="2"/>
        <v>82.7486913672954</v>
      </c>
      <c r="M54" s="11">
        <f t="shared" si="3"/>
        <v>33</v>
      </c>
    </row>
    <row r="55" spans="1:13" ht="12.75">
      <c r="A55" s="1" t="s">
        <v>41</v>
      </c>
      <c r="B55" s="43">
        <v>66.66666666666666</v>
      </c>
      <c r="C55" s="44">
        <v>93.05904522613065</v>
      </c>
      <c r="D55" s="43">
        <v>97.37742303306727</v>
      </c>
      <c r="E55" s="7">
        <v>99.2518779478288</v>
      </c>
      <c r="F55" s="7">
        <v>71.32192486082458</v>
      </c>
      <c r="G55" s="45">
        <v>100</v>
      </c>
      <c r="H55" s="46">
        <v>66.66666666666666</v>
      </c>
      <c r="I55" s="1" t="s">
        <v>41</v>
      </c>
      <c r="J55" s="7">
        <f t="shared" si="0"/>
        <v>87.94615628908633</v>
      </c>
      <c r="K55" s="7">
        <f t="shared" si="1"/>
        <v>66.66666666666666</v>
      </c>
      <c r="L55" s="6">
        <f t="shared" si="2"/>
        <v>80.8529930816131</v>
      </c>
      <c r="M55" s="11">
        <f t="shared" si="3"/>
        <v>34</v>
      </c>
    </row>
    <row r="56" spans="1:13" ht="12.75">
      <c r="A56" s="1" t="s">
        <v>42</v>
      </c>
      <c r="B56" s="43">
        <v>100</v>
      </c>
      <c r="C56" s="44">
        <v>100</v>
      </c>
      <c r="D56" s="43">
        <v>100</v>
      </c>
      <c r="E56" s="7">
        <v>99.97950533437783</v>
      </c>
      <c r="F56" s="7">
        <v>100</v>
      </c>
      <c r="G56" s="45">
        <v>50</v>
      </c>
      <c r="H56" s="46">
        <v>66.66666666666666</v>
      </c>
      <c r="I56" s="1" t="s">
        <v>42</v>
      </c>
      <c r="J56" s="7">
        <f t="shared" si="0"/>
        <v>91.66325088906297</v>
      </c>
      <c r="K56" s="7">
        <f t="shared" si="1"/>
        <v>66.66666666666666</v>
      </c>
      <c r="L56" s="6">
        <f t="shared" si="2"/>
        <v>83.3310561482642</v>
      </c>
      <c r="M56" s="11">
        <f t="shared" si="3"/>
        <v>30</v>
      </c>
    </row>
    <row r="57" spans="1:13" ht="12.75">
      <c r="A57" s="1" t="s">
        <v>43</v>
      </c>
      <c r="B57" s="43">
        <v>100</v>
      </c>
      <c r="C57" s="44">
        <v>100</v>
      </c>
      <c r="D57" s="43">
        <v>100</v>
      </c>
      <c r="E57" s="7">
        <v>98.97451668059541</v>
      </c>
      <c r="F57" s="7">
        <v>76.90833553885032</v>
      </c>
      <c r="G57" s="45">
        <v>50</v>
      </c>
      <c r="H57" s="46">
        <v>66.66666666666666</v>
      </c>
      <c r="I57" s="1" t="s">
        <v>43</v>
      </c>
      <c r="J57" s="7">
        <f t="shared" si="0"/>
        <v>87.6471420365743</v>
      </c>
      <c r="K57" s="7">
        <f t="shared" si="1"/>
        <v>66.66666666666666</v>
      </c>
      <c r="L57" s="6">
        <f t="shared" si="2"/>
        <v>80.65365024660508</v>
      </c>
      <c r="M57" s="11">
        <f t="shared" si="3"/>
        <v>35</v>
      </c>
    </row>
    <row r="58" spans="1:13" ht="12.75">
      <c r="A58" s="1"/>
      <c r="B58" s="43"/>
      <c r="C58" s="44"/>
      <c r="D58" s="43"/>
      <c r="E58" s="7"/>
      <c r="F58" s="47"/>
      <c r="G58" s="48"/>
      <c r="H58" s="46"/>
      <c r="I58" s="1"/>
      <c r="J58" s="7"/>
      <c r="K58" s="7"/>
      <c r="L58" s="6"/>
      <c r="M58" s="11"/>
    </row>
    <row r="59" spans="1:13" ht="12.75">
      <c r="A59" s="1" t="s">
        <v>61</v>
      </c>
      <c r="B59" s="43">
        <v>66.66666666666666</v>
      </c>
      <c r="C59" s="44">
        <v>91.99120603015075</v>
      </c>
      <c r="D59" s="43">
        <v>95.78107183580387</v>
      </c>
      <c r="E59" s="7">
        <v>99.6821434894226</v>
      </c>
      <c r="F59" s="49">
        <v>91.96584512246164</v>
      </c>
      <c r="G59" s="48">
        <v>100</v>
      </c>
      <c r="H59" s="46">
        <v>100</v>
      </c>
      <c r="I59" s="1" t="s">
        <v>61</v>
      </c>
      <c r="J59" s="7">
        <f t="shared" si="0"/>
        <v>91.01448885741759</v>
      </c>
      <c r="K59" s="7">
        <f t="shared" si="1"/>
        <v>100</v>
      </c>
      <c r="L59" s="6">
        <f t="shared" si="2"/>
        <v>94.00965923827839</v>
      </c>
      <c r="M59" s="11">
        <f t="shared" si="3"/>
        <v>21</v>
      </c>
    </row>
    <row r="60" spans="1:13" ht="12.75">
      <c r="A60" s="1" t="s">
        <v>62</v>
      </c>
      <c r="B60" s="43">
        <v>100</v>
      </c>
      <c r="C60" s="44">
        <v>100</v>
      </c>
      <c r="D60" s="43">
        <v>100</v>
      </c>
      <c r="E60" s="7">
        <v>99.88023749819942</v>
      </c>
      <c r="F60" s="47">
        <v>100</v>
      </c>
      <c r="G60" s="48">
        <v>100</v>
      </c>
      <c r="H60" s="46">
        <v>100</v>
      </c>
      <c r="I60" s="1" t="s">
        <v>62</v>
      </c>
      <c r="J60" s="7">
        <f t="shared" si="0"/>
        <v>99.98003958303325</v>
      </c>
      <c r="K60" s="7">
        <f t="shared" si="1"/>
        <v>100</v>
      </c>
      <c r="L60" s="6">
        <f t="shared" si="2"/>
        <v>99.98669305535549</v>
      </c>
      <c r="M60" s="11">
        <f t="shared" si="3"/>
        <v>4</v>
      </c>
    </row>
    <row r="61" spans="1:13" ht="12.75">
      <c r="A61" s="1" t="s">
        <v>63</v>
      </c>
      <c r="B61" s="43">
        <v>100</v>
      </c>
      <c r="C61" s="44">
        <v>100</v>
      </c>
      <c r="D61" s="43">
        <v>100</v>
      </c>
      <c r="E61" s="7">
        <v>99.64686460448874</v>
      </c>
      <c r="F61" s="47">
        <v>100</v>
      </c>
      <c r="G61" s="48">
        <v>100</v>
      </c>
      <c r="H61" s="46">
        <v>100</v>
      </c>
      <c r="I61" s="1" t="s">
        <v>63</v>
      </c>
      <c r="J61" s="7">
        <f t="shared" si="0"/>
        <v>99.94114410074813</v>
      </c>
      <c r="K61" s="7">
        <f t="shared" si="1"/>
        <v>100</v>
      </c>
      <c r="L61" s="6">
        <f t="shared" si="2"/>
        <v>99.96076273383208</v>
      </c>
      <c r="M61" s="11">
        <f t="shared" si="3"/>
        <v>8</v>
      </c>
    </row>
    <row r="62" spans="1:13" ht="12.75">
      <c r="A62" s="1" t="s">
        <v>64</v>
      </c>
      <c r="B62" s="43">
        <v>100</v>
      </c>
      <c r="C62" s="44">
        <v>100</v>
      </c>
      <c r="D62" s="43">
        <v>100</v>
      </c>
      <c r="E62" s="7">
        <v>99.83360959583844</v>
      </c>
      <c r="F62" s="47">
        <v>100</v>
      </c>
      <c r="G62" s="48">
        <v>100</v>
      </c>
      <c r="H62" s="46">
        <v>100</v>
      </c>
      <c r="I62" s="1" t="s">
        <v>64</v>
      </c>
      <c r="J62" s="7">
        <f t="shared" si="0"/>
        <v>99.97226826597307</v>
      </c>
      <c r="K62" s="7">
        <f t="shared" si="1"/>
        <v>100</v>
      </c>
      <c r="L62" s="6">
        <f t="shared" si="2"/>
        <v>99.98151217731537</v>
      </c>
      <c r="M62" s="11">
        <f t="shared" si="3"/>
        <v>5</v>
      </c>
    </row>
    <row r="63" spans="1:13" ht="12.75">
      <c r="A63" s="1" t="s">
        <v>65</v>
      </c>
      <c r="B63" s="43">
        <v>100</v>
      </c>
      <c r="C63" s="44">
        <v>100</v>
      </c>
      <c r="D63" s="43">
        <v>100</v>
      </c>
      <c r="E63" s="7">
        <v>99.69559741317356</v>
      </c>
      <c r="F63" s="47">
        <v>100</v>
      </c>
      <c r="G63" s="48">
        <v>100</v>
      </c>
      <c r="H63" s="46">
        <v>100</v>
      </c>
      <c r="I63" s="1" t="s">
        <v>65</v>
      </c>
      <c r="J63" s="7">
        <f t="shared" si="0"/>
        <v>99.94926623552892</v>
      </c>
      <c r="K63" s="7">
        <f t="shared" si="1"/>
        <v>100</v>
      </c>
      <c r="L63" s="6">
        <f t="shared" si="2"/>
        <v>99.9661774903526</v>
      </c>
      <c r="M63" s="11">
        <f t="shared" si="3"/>
        <v>7</v>
      </c>
    </row>
    <row r="64" spans="1:13" s="17" customFormat="1" ht="12.75">
      <c r="A64" s="50" t="s">
        <v>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4">
    <mergeCell ref="B6:G6"/>
    <mergeCell ref="A64:M64"/>
    <mergeCell ref="I6:M8"/>
    <mergeCell ref="A1:M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69"/>
  <sheetViews>
    <sheetView workbookViewId="0" topLeftCell="A1">
      <selection activeCell="A1" sqref="A1:M1"/>
    </sheetView>
  </sheetViews>
  <sheetFormatPr defaultColWidth="9.140625" defaultRowHeight="12.75"/>
  <cols>
    <col min="1" max="1" width="24.00390625" style="3" customWidth="1"/>
    <col min="2" max="8" width="12.57421875" style="2" customWidth="1"/>
    <col min="9" max="9" width="14.28125" style="2" customWidth="1"/>
    <col min="10" max="12" width="13.00390625" style="2" customWidth="1"/>
    <col min="13" max="13" width="7.57421875" style="2" customWidth="1"/>
    <col min="14" max="16384" width="9.140625" style="2" customWidth="1"/>
  </cols>
  <sheetData>
    <row r="1" spans="1:13" ht="28.5" customHeight="1">
      <c r="A1" s="61" t="s">
        <v>105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s="12" customFormat="1" ht="12.75">
      <c r="A2" s="31" t="s">
        <v>45</v>
      </c>
      <c r="B2" s="20" t="s">
        <v>73</v>
      </c>
      <c r="C2" s="21"/>
      <c r="D2" s="21"/>
      <c r="E2" s="21"/>
      <c r="F2" s="21"/>
      <c r="G2" s="21"/>
      <c r="H2" s="21"/>
      <c r="I2" s="21"/>
      <c r="J2" s="21"/>
      <c r="K2" s="21"/>
      <c r="L2" s="20"/>
      <c r="M2" s="13"/>
    </row>
    <row r="3" spans="1:13" s="12" customFormat="1" ht="12.75">
      <c r="A3" s="31" t="s">
        <v>46</v>
      </c>
      <c r="B3" s="20">
        <v>2007</v>
      </c>
      <c r="C3" s="21"/>
      <c r="D3" s="21"/>
      <c r="E3" s="21"/>
      <c r="F3" s="21"/>
      <c r="G3" s="21"/>
      <c r="H3" s="21"/>
      <c r="I3" s="21"/>
      <c r="J3" s="21"/>
      <c r="K3" s="21"/>
      <c r="L3" s="20"/>
      <c r="M3" s="13"/>
    </row>
    <row r="4" spans="1:13" s="12" customFormat="1" ht="12.75">
      <c r="A4" s="32" t="s">
        <v>58</v>
      </c>
      <c r="B4" s="3" t="s">
        <v>86</v>
      </c>
      <c r="C4" s="2"/>
      <c r="D4" s="3"/>
      <c r="E4" s="2"/>
      <c r="F4" s="2"/>
      <c r="G4" s="2"/>
      <c r="H4" s="2"/>
      <c r="I4" s="2"/>
      <c r="J4" s="2"/>
      <c r="K4" s="2"/>
      <c r="L4" s="3"/>
      <c r="M4" s="13"/>
    </row>
    <row r="5" spans="1:13" s="12" customFormat="1" ht="13.5" thickBot="1">
      <c r="A5" s="33" t="s">
        <v>47</v>
      </c>
      <c r="B5" s="24">
        <v>40043</v>
      </c>
      <c r="C5" s="34"/>
      <c r="D5" s="35"/>
      <c r="E5" s="34"/>
      <c r="F5" s="34"/>
      <c r="G5" s="34"/>
      <c r="H5" s="34"/>
      <c r="I5" s="34"/>
      <c r="J5" s="34"/>
      <c r="K5" s="34"/>
      <c r="L5" s="35"/>
      <c r="M5" s="14"/>
    </row>
    <row r="6" spans="1:13" s="10" customFormat="1" ht="27" customHeight="1">
      <c r="A6" s="27"/>
      <c r="B6" s="64" t="s">
        <v>74</v>
      </c>
      <c r="C6" s="64"/>
      <c r="D6" s="64"/>
      <c r="E6" s="64"/>
      <c r="F6" s="64"/>
      <c r="G6" s="64"/>
      <c r="H6" s="29" t="s">
        <v>75</v>
      </c>
      <c r="I6" s="65"/>
      <c r="J6" s="56"/>
      <c r="K6" s="56"/>
      <c r="L6" s="56"/>
      <c r="M6" s="57"/>
    </row>
    <row r="7" spans="1:13" s="10" customFormat="1" ht="72">
      <c r="A7" s="28" t="s">
        <v>59</v>
      </c>
      <c r="B7" s="9" t="s">
        <v>76</v>
      </c>
      <c r="C7" s="9" t="s">
        <v>77</v>
      </c>
      <c r="D7" s="9" t="s">
        <v>78</v>
      </c>
      <c r="E7" s="9" t="s">
        <v>79</v>
      </c>
      <c r="F7" s="9" t="s">
        <v>80</v>
      </c>
      <c r="G7" s="9" t="s">
        <v>81</v>
      </c>
      <c r="H7" s="30" t="s">
        <v>82</v>
      </c>
      <c r="I7" s="55"/>
      <c r="J7" s="56"/>
      <c r="K7" s="56"/>
      <c r="L7" s="56"/>
      <c r="M7" s="57"/>
    </row>
    <row r="8" spans="1:13" s="39" customFormat="1" ht="63">
      <c r="A8" s="36" t="s">
        <v>0</v>
      </c>
      <c r="B8" s="37" t="s">
        <v>87</v>
      </c>
      <c r="C8" s="37" t="s">
        <v>88</v>
      </c>
      <c r="D8" s="37" t="s">
        <v>89</v>
      </c>
      <c r="E8" s="37" t="s">
        <v>90</v>
      </c>
      <c r="F8" s="37" t="s">
        <v>93</v>
      </c>
      <c r="G8" s="37" t="s">
        <v>92</v>
      </c>
      <c r="H8" s="38" t="s">
        <v>91</v>
      </c>
      <c r="I8" s="58"/>
      <c r="J8" s="59"/>
      <c r="K8" s="59"/>
      <c r="L8" s="59"/>
      <c r="M8" s="60"/>
    </row>
    <row r="9" spans="1:13" s="39" customFormat="1" ht="36">
      <c r="A9" s="36" t="s">
        <v>83</v>
      </c>
      <c r="B9" s="37" t="s">
        <v>52</v>
      </c>
      <c r="C9" s="37" t="s">
        <v>94</v>
      </c>
      <c r="D9" s="37" t="s">
        <v>94</v>
      </c>
      <c r="E9" s="37" t="s">
        <v>52</v>
      </c>
      <c r="F9" s="37" t="s">
        <v>52</v>
      </c>
      <c r="G9" s="37" t="s">
        <v>84</v>
      </c>
      <c r="H9" s="40" t="s">
        <v>84</v>
      </c>
      <c r="I9" s="37"/>
      <c r="J9" s="37" t="s">
        <v>95</v>
      </c>
      <c r="K9" s="37" t="s">
        <v>96</v>
      </c>
      <c r="L9" s="41" t="s">
        <v>106</v>
      </c>
      <c r="M9" s="42" t="s">
        <v>70</v>
      </c>
    </row>
    <row r="10" spans="1:13" ht="12.75">
      <c r="A10" s="1" t="s">
        <v>1</v>
      </c>
      <c r="B10" s="43">
        <v>66.66666666666666</v>
      </c>
      <c r="C10" s="44">
        <v>99.21482412060301</v>
      </c>
      <c r="D10" s="44">
        <v>100</v>
      </c>
      <c r="E10" s="7">
        <v>89.29080321935304</v>
      </c>
      <c r="F10" s="45">
        <v>100</v>
      </c>
      <c r="G10" s="45">
        <v>100</v>
      </c>
      <c r="H10" s="46">
        <v>66.66666666666666</v>
      </c>
      <c r="I10" s="1" t="s">
        <v>1</v>
      </c>
      <c r="J10" s="7">
        <f>AVERAGE(B10:G10)</f>
        <v>92.52871566777044</v>
      </c>
      <c r="K10" s="7">
        <f>AVERAGE(H10:H10)</f>
        <v>66.66666666666666</v>
      </c>
      <c r="L10" s="6">
        <f>J10*(2/3)+K10*(1/3)</f>
        <v>83.90803266740251</v>
      </c>
      <c r="M10" s="11">
        <f>RANK(L10,L$10:L$63)</f>
        <v>29</v>
      </c>
    </row>
    <row r="11" spans="1:13" ht="12.75">
      <c r="A11" s="1" t="s">
        <v>2</v>
      </c>
      <c r="B11" s="43">
        <v>100</v>
      </c>
      <c r="C11" s="44">
        <v>100</v>
      </c>
      <c r="D11" s="44">
        <v>100</v>
      </c>
      <c r="E11" s="7">
        <v>99.95458179729468</v>
      </c>
      <c r="F11" s="7">
        <v>100</v>
      </c>
      <c r="G11" s="45">
        <v>50</v>
      </c>
      <c r="H11" s="46">
        <v>100</v>
      </c>
      <c r="I11" s="1" t="s">
        <v>2</v>
      </c>
      <c r="J11" s="7">
        <f aca="true" t="shared" si="0" ref="J11:J63">AVERAGE(B11:G11)</f>
        <v>91.65909696621577</v>
      </c>
      <c r="K11" s="7">
        <f aca="true" t="shared" si="1" ref="K11:K63">AVERAGE(H11:H11)</f>
        <v>100</v>
      </c>
      <c r="L11" s="6">
        <f aca="true" t="shared" si="2" ref="L11:L63">J11*(2/3)+K11*(1/3)</f>
        <v>94.43939797747717</v>
      </c>
      <c r="M11" s="11">
        <f aca="true" t="shared" si="3" ref="M11:M63">RANK(L11,L$10:L$63)</f>
        <v>12</v>
      </c>
    </row>
    <row r="12" spans="1:13" ht="12.75">
      <c r="A12" s="1" t="s">
        <v>3</v>
      </c>
      <c r="B12" s="43">
        <v>100</v>
      </c>
      <c r="C12" s="44">
        <v>100</v>
      </c>
      <c r="D12" s="44">
        <v>100</v>
      </c>
      <c r="E12" s="7">
        <v>99.96476080474598</v>
      </c>
      <c r="F12" s="7">
        <v>100</v>
      </c>
      <c r="G12" s="45">
        <v>100</v>
      </c>
      <c r="H12" s="46">
        <v>33.33333333333333</v>
      </c>
      <c r="I12" s="1" t="s">
        <v>3</v>
      </c>
      <c r="J12" s="7">
        <f t="shared" si="0"/>
        <v>99.994126800791</v>
      </c>
      <c r="K12" s="7">
        <f t="shared" si="1"/>
        <v>33.33333333333333</v>
      </c>
      <c r="L12" s="6">
        <f t="shared" si="2"/>
        <v>77.77386231163844</v>
      </c>
      <c r="M12" s="11">
        <f t="shared" si="3"/>
        <v>37</v>
      </c>
    </row>
    <row r="13" spans="1:13" ht="12.75">
      <c r="A13" s="1" t="s">
        <v>4</v>
      </c>
      <c r="B13" s="43">
        <v>100</v>
      </c>
      <c r="C13" s="44">
        <v>100</v>
      </c>
      <c r="D13" s="44">
        <v>100</v>
      </c>
      <c r="E13" s="7">
        <v>99.94790678468135</v>
      </c>
      <c r="F13" s="7">
        <v>100</v>
      </c>
      <c r="G13" s="45">
        <v>50</v>
      </c>
      <c r="H13" s="46">
        <v>100</v>
      </c>
      <c r="I13" s="1" t="s">
        <v>4</v>
      </c>
      <c r="J13" s="7">
        <f t="shared" si="0"/>
        <v>91.65798446411355</v>
      </c>
      <c r="K13" s="7">
        <f t="shared" si="1"/>
        <v>100</v>
      </c>
      <c r="L13" s="6">
        <f t="shared" si="2"/>
        <v>94.43865630940903</v>
      </c>
      <c r="M13" s="11">
        <f t="shared" si="3"/>
        <v>13</v>
      </c>
    </row>
    <row r="14" spans="1:13" ht="12.75">
      <c r="A14" s="1" t="s">
        <v>5</v>
      </c>
      <c r="B14" s="43">
        <v>100</v>
      </c>
      <c r="C14" s="44">
        <v>98.42964824120602</v>
      </c>
      <c r="D14" s="44">
        <v>100</v>
      </c>
      <c r="E14" s="7">
        <v>56.25155518853941</v>
      </c>
      <c r="F14" s="47">
        <v>93.69230486527104</v>
      </c>
      <c r="G14" s="45">
        <v>50</v>
      </c>
      <c r="H14" s="46">
        <v>33.33333333333333</v>
      </c>
      <c r="I14" s="1" t="s">
        <v>5</v>
      </c>
      <c r="J14" s="7">
        <f t="shared" si="0"/>
        <v>83.06225138250274</v>
      </c>
      <c r="K14" s="7">
        <f t="shared" si="1"/>
        <v>33.33333333333333</v>
      </c>
      <c r="L14" s="6">
        <f t="shared" si="2"/>
        <v>66.48594536611293</v>
      </c>
      <c r="M14" s="11">
        <f t="shared" si="3"/>
        <v>45</v>
      </c>
    </row>
    <row r="15" spans="1:13" ht="12.75">
      <c r="A15" s="1" t="s">
        <v>6</v>
      </c>
      <c r="B15" s="43">
        <v>100</v>
      </c>
      <c r="C15" s="44">
        <v>100</v>
      </c>
      <c r="D15" s="44">
        <v>100</v>
      </c>
      <c r="E15" s="7">
        <v>99.2422336370369</v>
      </c>
      <c r="F15" s="47">
        <v>100</v>
      </c>
      <c r="G15" s="45">
        <v>50</v>
      </c>
      <c r="H15" s="46">
        <v>66.66666666666666</v>
      </c>
      <c r="I15" s="1" t="s">
        <v>6</v>
      </c>
      <c r="J15" s="7">
        <f t="shared" si="0"/>
        <v>91.54037227283948</v>
      </c>
      <c r="K15" s="7">
        <f t="shared" si="1"/>
        <v>66.66666666666666</v>
      </c>
      <c r="L15" s="6">
        <f t="shared" si="2"/>
        <v>83.24913707078187</v>
      </c>
      <c r="M15" s="11">
        <f t="shared" si="3"/>
        <v>31</v>
      </c>
    </row>
    <row r="16" spans="1:13" ht="12.75">
      <c r="A16" s="1" t="s">
        <v>48</v>
      </c>
      <c r="B16" s="43">
        <v>100</v>
      </c>
      <c r="C16" s="44">
        <v>100</v>
      </c>
      <c r="D16" s="44">
        <v>100</v>
      </c>
      <c r="E16" s="7">
        <v>99.93050356871893</v>
      </c>
      <c r="F16" s="47">
        <v>100</v>
      </c>
      <c r="G16" s="45">
        <v>100</v>
      </c>
      <c r="H16" s="46">
        <v>100</v>
      </c>
      <c r="I16" s="1" t="s">
        <v>48</v>
      </c>
      <c r="J16" s="7">
        <f t="shared" si="0"/>
        <v>99.98841726145315</v>
      </c>
      <c r="K16" s="7">
        <f t="shared" si="1"/>
        <v>100</v>
      </c>
      <c r="L16" s="6">
        <f t="shared" si="2"/>
        <v>99.99227817430209</v>
      </c>
      <c r="M16" s="11">
        <f t="shared" si="3"/>
        <v>1</v>
      </c>
    </row>
    <row r="17" spans="1:13" ht="12.75">
      <c r="A17" s="1" t="s">
        <v>49</v>
      </c>
      <c r="B17" s="43">
        <v>100</v>
      </c>
      <c r="C17" s="44">
        <v>100</v>
      </c>
      <c r="D17" s="44">
        <v>97.14937286202965</v>
      </c>
      <c r="E17" s="7">
        <v>77.77041637649558</v>
      </c>
      <c r="F17" s="47">
        <v>75.69381757660445</v>
      </c>
      <c r="G17" s="45">
        <v>0</v>
      </c>
      <c r="H17" s="46">
        <v>0</v>
      </c>
      <c r="I17" s="1" t="s">
        <v>53</v>
      </c>
      <c r="J17" s="7">
        <f t="shared" si="0"/>
        <v>75.10226780252161</v>
      </c>
      <c r="K17" s="7">
        <f t="shared" si="1"/>
        <v>0</v>
      </c>
      <c r="L17" s="6">
        <f t="shared" si="2"/>
        <v>50.068178535014404</v>
      </c>
      <c r="M17" s="11">
        <f t="shared" si="3"/>
        <v>50</v>
      </c>
    </row>
    <row r="18" spans="1:13" ht="12.75">
      <c r="A18" s="1" t="s">
        <v>7</v>
      </c>
      <c r="B18" s="43">
        <v>66.66666666666666</v>
      </c>
      <c r="C18" s="44">
        <v>93.87562814070351</v>
      </c>
      <c r="D18" s="44">
        <v>100</v>
      </c>
      <c r="E18" s="7">
        <v>94.7336334870172</v>
      </c>
      <c r="F18" s="47">
        <v>91.09209094574493</v>
      </c>
      <c r="G18" s="45">
        <v>50</v>
      </c>
      <c r="H18" s="46">
        <v>0</v>
      </c>
      <c r="I18" s="1" t="s">
        <v>7</v>
      </c>
      <c r="J18" s="7">
        <f t="shared" si="0"/>
        <v>82.72800320668871</v>
      </c>
      <c r="K18" s="7">
        <f t="shared" si="1"/>
        <v>0</v>
      </c>
      <c r="L18" s="6">
        <f t="shared" si="2"/>
        <v>55.15200213779247</v>
      </c>
      <c r="M18" s="11">
        <f t="shared" si="3"/>
        <v>49</v>
      </c>
    </row>
    <row r="19" spans="1:13" ht="12.75">
      <c r="A19" s="1" t="s">
        <v>8</v>
      </c>
      <c r="B19" s="43">
        <v>100</v>
      </c>
      <c r="C19" s="44">
        <v>100</v>
      </c>
      <c r="D19" s="44">
        <v>100</v>
      </c>
      <c r="E19" s="7">
        <v>99.78713349509415</v>
      </c>
      <c r="F19" s="47">
        <v>100</v>
      </c>
      <c r="G19" s="45">
        <v>50</v>
      </c>
      <c r="H19" s="46">
        <v>100</v>
      </c>
      <c r="I19" s="1" t="s">
        <v>8</v>
      </c>
      <c r="J19" s="7">
        <f t="shared" si="0"/>
        <v>91.63118891584902</v>
      </c>
      <c r="K19" s="7">
        <f t="shared" si="1"/>
        <v>100</v>
      </c>
      <c r="L19" s="6">
        <f t="shared" si="2"/>
        <v>94.42079261056601</v>
      </c>
      <c r="M19" s="11">
        <f t="shared" si="3"/>
        <v>14</v>
      </c>
    </row>
    <row r="20" spans="1:13" ht="12.75">
      <c r="A20" s="1" t="s">
        <v>9</v>
      </c>
      <c r="B20" s="43">
        <v>100</v>
      </c>
      <c r="C20" s="44">
        <v>100</v>
      </c>
      <c r="D20" s="44">
        <v>100</v>
      </c>
      <c r="E20" s="7">
        <v>93.34673672409289</v>
      </c>
      <c r="F20" s="47">
        <v>98.89029245817376</v>
      </c>
      <c r="G20" s="45">
        <v>50</v>
      </c>
      <c r="H20" s="46">
        <v>33.33333333333333</v>
      </c>
      <c r="I20" s="1" t="s">
        <v>9</v>
      </c>
      <c r="J20" s="7">
        <f t="shared" si="0"/>
        <v>90.37283819704446</v>
      </c>
      <c r="K20" s="7">
        <f t="shared" si="1"/>
        <v>33.33333333333333</v>
      </c>
      <c r="L20" s="6">
        <f t="shared" si="2"/>
        <v>71.35966990914075</v>
      </c>
      <c r="M20" s="11">
        <f t="shared" si="3"/>
        <v>42</v>
      </c>
    </row>
    <row r="21" spans="1:13" ht="12.75">
      <c r="A21" s="1" t="s">
        <v>50</v>
      </c>
      <c r="B21" s="43">
        <v>33.33333333333333</v>
      </c>
      <c r="C21" s="44">
        <v>79.2713567839196</v>
      </c>
      <c r="D21" s="44">
        <v>94.98289623717218</v>
      </c>
      <c r="E21" s="7">
        <v>93.67343368007131</v>
      </c>
      <c r="F21" s="47">
        <v>88.68180459874628</v>
      </c>
      <c r="G21" s="45">
        <v>0</v>
      </c>
      <c r="H21" s="46">
        <v>0</v>
      </c>
      <c r="I21" s="1" t="s">
        <v>54</v>
      </c>
      <c r="J21" s="7">
        <f t="shared" si="0"/>
        <v>64.99047077220712</v>
      </c>
      <c r="K21" s="7">
        <f t="shared" si="1"/>
        <v>0</v>
      </c>
      <c r="L21" s="6">
        <f t="shared" si="2"/>
        <v>43.326980514804745</v>
      </c>
      <c r="M21" s="11">
        <f t="shared" si="3"/>
        <v>51</v>
      </c>
    </row>
    <row r="22" spans="1:13" ht="12.75">
      <c r="A22" s="1" t="s">
        <v>44</v>
      </c>
      <c r="B22" s="43">
        <v>100</v>
      </c>
      <c r="C22" s="44">
        <v>100</v>
      </c>
      <c r="D22" s="44">
        <v>100</v>
      </c>
      <c r="E22" s="7">
        <v>98.50723143375032</v>
      </c>
      <c r="F22" s="47">
        <v>80.27048901139804</v>
      </c>
      <c r="G22" s="45">
        <v>50</v>
      </c>
      <c r="H22" s="46">
        <v>33.33333333333333</v>
      </c>
      <c r="I22" s="1" t="s">
        <v>44</v>
      </c>
      <c r="J22" s="7">
        <f t="shared" si="0"/>
        <v>88.1296200741914</v>
      </c>
      <c r="K22" s="7">
        <f t="shared" si="1"/>
        <v>33.33333333333333</v>
      </c>
      <c r="L22" s="6">
        <f t="shared" si="2"/>
        <v>69.86419116057203</v>
      </c>
      <c r="M22" s="11">
        <f t="shared" si="3"/>
        <v>43</v>
      </c>
    </row>
    <row r="23" spans="1:13" ht="12.75">
      <c r="A23" s="1" t="s">
        <v>10</v>
      </c>
      <c r="B23" s="43">
        <v>100</v>
      </c>
      <c r="C23" s="44">
        <v>100</v>
      </c>
      <c r="D23" s="44">
        <v>100</v>
      </c>
      <c r="E23" s="7">
        <v>99.20922630214035</v>
      </c>
      <c r="F23" s="47">
        <v>100</v>
      </c>
      <c r="G23" s="45">
        <v>50</v>
      </c>
      <c r="H23" s="46">
        <v>100</v>
      </c>
      <c r="I23" s="1" t="s">
        <v>10</v>
      </c>
      <c r="J23" s="7">
        <f t="shared" si="0"/>
        <v>91.53487105035673</v>
      </c>
      <c r="K23" s="7">
        <f t="shared" si="1"/>
        <v>100</v>
      </c>
      <c r="L23" s="6">
        <f t="shared" si="2"/>
        <v>94.35658070023781</v>
      </c>
      <c r="M23" s="11">
        <f t="shared" si="3"/>
        <v>17</v>
      </c>
    </row>
    <row r="24" spans="1:13" ht="12.75">
      <c r="A24" s="1" t="s">
        <v>51</v>
      </c>
      <c r="B24" s="43">
        <v>100</v>
      </c>
      <c r="C24" s="44">
        <v>100</v>
      </c>
      <c r="D24" s="44">
        <v>100</v>
      </c>
      <c r="E24" s="7">
        <v>99.16393115189067</v>
      </c>
      <c r="F24" s="47">
        <v>100</v>
      </c>
      <c r="G24" s="45">
        <v>50</v>
      </c>
      <c r="H24" s="46">
        <v>100</v>
      </c>
      <c r="I24" s="1" t="s">
        <v>55</v>
      </c>
      <c r="J24" s="7">
        <f t="shared" si="0"/>
        <v>91.52732185864845</v>
      </c>
      <c r="K24" s="7">
        <f t="shared" si="1"/>
        <v>100</v>
      </c>
      <c r="L24" s="6">
        <f t="shared" si="2"/>
        <v>94.35154790576563</v>
      </c>
      <c r="M24" s="11">
        <f t="shared" si="3"/>
        <v>18</v>
      </c>
    </row>
    <row r="25" spans="1:13" ht="12.75">
      <c r="A25" s="1" t="s">
        <v>11</v>
      </c>
      <c r="B25" s="43">
        <v>100</v>
      </c>
      <c r="C25" s="44">
        <v>100</v>
      </c>
      <c r="D25" s="44">
        <v>100</v>
      </c>
      <c r="E25" s="7">
        <v>55.68787257121683</v>
      </c>
      <c r="F25" s="47">
        <v>98.7813927302156</v>
      </c>
      <c r="G25" s="45">
        <v>50</v>
      </c>
      <c r="H25" s="46">
        <v>100</v>
      </c>
      <c r="I25" s="1" t="s">
        <v>11</v>
      </c>
      <c r="J25" s="7">
        <f t="shared" si="0"/>
        <v>84.07821088357207</v>
      </c>
      <c r="K25" s="7">
        <f t="shared" si="1"/>
        <v>100</v>
      </c>
      <c r="L25" s="6">
        <f t="shared" si="2"/>
        <v>89.38547392238138</v>
      </c>
      <c r="M25" s="11">
        <f t="shared" si="3"/>
        <v>23</v>
      </c>
    </row>
    <row r="26" spans="1:13" ht="12.75">
      <c r="A26" s="1" t="s">
        <v>12</v>
      </c>
      <c r="B26" s="43">
        <v>16.66666666666667</v>
      </c>
      <c r="C26" s="44">
        <v>84.07663316582915</v>
      </c>
      <c r="D26" s="44">
        <v>74.34435575826681</v>
      </c>
      <c r="E26" s="7">
        <v>98.90497762231827</v>
      </c>
      <c r="F26" s="7">
        <v>98.30598859594986</v>
      </c>
      <c r="G26" s="45">
        <v>50</v>
      </c>
      <c r="H26" s="46">
        <v>100</v>
      </c>
      <c r="I26" s="1" t="s">
        <v>12</v>
      </c>
      <c r="J26" s="7">
        <f t="shared" si="0"/>
        <v>70.38310363483846</v>
      </c>
      <c r="K26" s="7">
        <f t="shared" si="1"/>
        <v>100</v>
      </c>
      <c r="L26" s="6">
        <f t="shared" si="2"/>
        <v>80.25540242322563</v>
      </c>
      <c r="M26" s="11">
        <f t="shared" si="3"/>
        <v>34</v>
      </c>
    </row>
    <row r="27" spans="1:13" ht="12.75">
      <c r="A27" s="1" t="s">
        <v>13</v>
      </c>
      <c r="B27" s="43">
        <v>100</v>
      </c>
      <c r="C27" s="44">
        <v>100</v>
      </c>
      <c r="D27" s="44">
        <v>100</v>
      </c>
      <c r="E27" s="7">
        <v>99.89899035845522</v>
      </c>
      <c r="F27" s="47">
        <v>100</v>
      </c>
      <c r="G27" s="45">
        <v>100</v>
      </c>
      <c r="H27" s="46">
        <v>100</v>
      </c>
      <c r="I27" s="1" t="s">
        <v>13</v>
      </c>
      <c r="J27" s="7">
        <f t="shared" si="0"/>
        <v>99.98316505974253</v>
      </c>
      <c r="K27" s="7">
        <f t="shared" si="1"/>
        <v>100</v>
      </c>
      <c r="L27" s="6">
        <f t="shared" si="2"/>
        <v>99.98877670649502</v>
      </c>
      <c r="M27" s="11">
        <f t="shared" si="3"/>
        <v>3</v>
      </c>
    </row>
    <row r="28" spans="1:13" ht="12.75">
      <c r="A28" s="1" t="s">
        <v>14</v>
      </c>
      <c r="B28" s="43">
        <v>100</v>
      </c>
      <c r="C28" s="44">
        <v>100</v>
      </c>
      <c r="D28" s="44">
        <v>100</v>
      </c>
      <c r="E28" s="7">
        <v>98.71328044196721</v>
      </c>
      <c r="F28" s="47">
        <v>100</v>
      </c>
      <c r="G28" s="45">
        <v>50</v>
      </c>
      <c r="H28" s="46">
        <v>100</v>
      </c>
      <c r="I28" s="1" t="s">
        <v>14</v>
      </c>
      <c r="J28" s="7">
        <f t="shared" si="0"/>
        <v>91.45221340699453</v>
      </c>
      <c r="K28" s="7">
        <f t="shared" si="1"/>
        <v>100</v>
      </c>
      <c r="L28" s="6">
        <f t="shared" si="2"/>
        <v>94.30147560466301</v>
      </c>
      <c r="M28" s="11">
        <f t="shared" si="3"/>
        <v>19</v>
      </c>
    </row>
    <row r="29" spans="1:13" ht="12.75">
      <c r="A29" s="1" t="s">
        <v>15</v>
      </c>
      <c r="B29" s="43">
        <v>100</v>
      </c>
      <c r="C29" s="44">
        <v>100</v>
      </c>
      <c r="D29" s="44">
        <v>100</v>
      </c>
      <c r="E29" s="7">
        <v>99.72391340641306</v>
      </c>
      <c r="F29" s="47">
        <v>100</v>
      </c>
      <c r="G29" s="45">
        <v>50</v>
      </c>
      <c r="H29" s="46">
        <v>100</v>
      </c>
      <c r="I29" s="1" t="s">
        <v>15</v>
      </c>
      <c r="J29" s="7">
        <f t="shared" si="0"/>
        <v>91.62065223440219</v>
      </c>
      <c r="K29" s="7">
        <f t="shared" si="1"/>
        <v>100</v>
      </c>
      <c r="L29" s="6">
        <f t="shared" si="2"/>
        <v>94.41376815626812</v>
      </c>
      <c r="M29" s="11">
        <f t="shared" si="3"/>
        <v>15</v>
      </c>
    </row>
    <row r="30" spans="1:13" ht="12.75">
      <c r="A30" s="1" t="s">
        <v>16</v>
      </c>
      <c r="B30" s="43">
        <v>100</v>
      </c>
      <c r="C30" s="44">
        <v>100</v>
      </c>
      <c r="D30" s="44">
        <v>94.86887115165337</v>
      </c>
      <c r="E30" s="7">
        <v>98.94466708008224</v>
      </c>
      <c r="F30" s="7">
        <v>100</v>
      </c>
      <c r="G30" s="45">
        <v>0</v>
      </c>
      <c r="H30" s="46">
        <v>100</v>
      </c>
      <c r="I30" s="1" t="s">
        <v>16</v>
      </c>
      <c r="J30" s="7">
        <f t="shared" si="0"/>
        <v>82.30225637195593</v>
      </c>
      <c r="K30" s="7">
        <f t="shared" si="1"/>
        <v>100</v>
      </c>
      <c r="L30" s="6">
        <f t="shared" si="2"/>
        <v>88.20150424797062</v>
      </c>
      <c r="M30" s="11">
        <f t="shared" si="3"/>
        <v>28</v>
      </c>
    </row>
    <row r="31" spans="1:13" ht="12.75">
      <c r="A31" s="1" t="s">
        <v>17</v>
      </c>
      <c r="B31" s="43">
        <v>100</v>
      </c>
      <c r="C31" s="44">
        <v>100</v>
      </c>
      <c r="D31" s="44">
        <v>100</v>
      </c>
      <c r="E31" s="7">
        <v>99.26274679630377</v>
      </c>
      <c r="F31" s="47">
        <v>100</v>
      </c>
      <c r="G31" s="45">
        <v>0</v>
      </c>
      <c r="H31" s="46">
        <v>100</v>
      </c>
      <c r="I31" s="1" t="s">
        <v>17</v>
      </c>
      <c r="J31" s="7">
        <f t="shared" si="0"/>
        <v>83.21045779938396</v>
      </c>
      <c r="K31" s="7">
        <f t="shared" si="1"/>
        <v>100</v>
      </c>
      <c r="L31" s="6">
        <f t="shared" si="2"/>
        <v>88.80697186625596</v>
      </c>
      <c r="M31" s="11">
        <f t="shared" si="3"/>
        <v>26</v>
      </c>
    </row>
    <row r="32" spans="1:13" ht="12.75">
      <c r="A32" s="1" t="s">
        <v>18</v>
      </c>
      <c r="B32" s="43">
        <v>100</v>
      </c>
      <c r="C32" s="44">
        <v>100</v>
      </c>
      <c r="D32" s="44">
        <v>92.47434435575826</v>
      </c>
      <c r="E32" s="7">
        <v>99.7619210252637</v>
      </c>
      <c r="F32" s="7">
        <v>93.93147971425935</v>
      </c>
      <c r="G32" s="45">
        <v>0</v>
      </c>
      <c r="H32" s="46">
        <v>66.66666666666666</v>
      </c>
      <c r="I32" s="1" t="s">
        <v>18</v>
      </c>
      <c r="J32" s="7">
        <f t="shared" si="0"/>
        <v>81.02795751588022</v>
      </c>
      <c r="K32" s="7">
        <f t="shared" si="1"/>
        <v>66.66666666666666</v>
      </c>
      <c r="L32" s="6">
        <f t="shared" si="2"/>
        <v>76.24086056614236</v>
      </c>
      <c r="M32" s="11">
        <f t="shared" si="3"/>
        <v>40</v>
      </c>
    </row>
    <row r="33" spans="1:13" ht="12.75">
      <c r="A33" s="1" t="s">
        <v>19</v>
      </c>
      <c r="B33" s="43">
        <v>100</v>
      </c>
      <c r="C33" s="44">
        <v>100</v>
      </c>
      <c r="D33" s="44">
        <v>100</v>
      </c>
      <c r="E33" s="7">
        <v>99.99223913723915</v>
      </c>
      <c r="F33" s="47">
        <v>100</v>
      </c>
      <c r="G33" s="45">
        <v>100</v>
      </c>
      <c r="H33" s="46">
        <v>0</v>
      </c>
      <c r="I33" s="1" t="s">
        <v>19</v>
      </c>
      <c r="J33" s="7">
        <f t="shared" si="0"/>
        <v>99.99870652287319</v>
      </c>
      <c r="K33" s="7">
        <f t="shared" si="1"/>
        <v>0</v>
      </c>
      <c r="L33" s="6">
        <f t="shared" si="2"/>
        <v>66.66580434858213</v>
      </c>
      <c r="M33" s="11">
        <f t="shared" si="3"/>
        <v>44</v>
      </c>
    </row>
    <row r="34" spans="1:13" ht="12.75">
      <c r="A34" s="1" t="s">
        <v>20</v>
      </c>
      <c r="B34" s="43">
        <v>100</v>
      </c>
      <c r="C34" s="44">
        <v>100</v>
      </c>
      <c r="D34" s="44">
        <v>100</v>
      </c>
      <c r="E34" s="7">
        <v>75.14194212459027</v>
      </c>
      <c r="F34" s="45">
        <v>100</v>
      </c>
      <c r="G34" s="45">
        <v>0</v>
      </c>
      <c r="H34" s="46">
        <v>33.33333333333333</v>
      </c>
      <c r="I34" s="1" t="s">
        <v>20</v>
      </c>
      <c r="J34" s="7">
        <f t="shared" si="0"/>
        <v>79.19032368743171</v>
      </c>
      <c r="K34" s="7">
        <f t="shared" si="1"/>
        <v>33.33333333333333</v>
      </c>
      <c r="L34" s="6">
        <f t="shared" si="2"/>
        <v>63.90466023606558</v>
      </c>
      <c r="M34" s="11">
        <f t="shared" si="3"/>
        <v>47</v>
      </c>
    </row>
    <row r="35" spans="1:13" ht="12.75">
      <c r="A35" s="1" t="s">
        <v>21</v>
      </c>
      <c r="B35" s="43">
        <v>100</v>
      </c>
      <c r="C35" s="44">
        <v>100</v>
      </c>
      <c r="D35" s="44">
        <v>100</v>
      </c>
      <c r="E35" s="7">
        <v>99.98765435765503</v>
      </c>
      <c r="F35" s="47">
        <v>100</v>
      </c>
      <c r="G35" s="45">
        <v>50</v>
      </c>
      <c r="H35" s="46">
        <v>100</v>
      </c>
      <c r="I35" s="1" t="s">
        <v>21</v>
      </c>
      <c r="J35" s="7">
        <f t="shared" si="0"/>
        <v>91.66460905960918</v>
      </c>
      <c r="K35" s="7">
        <f t="shared" si="1"/>
        <v>100</v>
      </c>
      <c r="L35" s="6">
        <f t="shared" si="2"/>
        <v>94.44307270640611</v>
      </c>
      <c r="M35" s="11">
        <f t="shared" si="3"/>
        <v>10</v>
      </c>
    </row>
    <row r="36" spans="1:13" ht="12.75">
      <c r="A36" s="1" t="s">
        <v>22</v>
      </c>
      <c r="B36" s="43">
        <v>100</v>
      </c>
      <c r="C36" s="44">
        <v>100</v>
      </c>
      <c r="D36" s="44">
        <v>100</v>
      </c>
      <c r="E36" s="7">
        <v>99.42383298410908</v>
      </c>
      <c r="F36" s="47">
        <v>100</v>
      </c>
      <c r="G36" s="45">
        <v>50</v>
      </c>
      <c r="H36" s="46">
        <v>100</v>
      </c>
      <c r="I36" s="1" t="s">
        <v>22</v>
      </c>
      <c r="J36" s="7">
        <f t="shared" si="0"/>
        <v>91.57063883068486</v>
      </c>
      <c r="K36" s="7">
        <f t="shared" si="1"/>
        <v>100</v>
      </c>
      <c r="L36" s="6">
        <f t="shared" si="2"/>
        <v>94.38042588712324</v>
      </c>
      <c r="M36" s="11">
        <f t="shared" si="3"/>
        <v>16</v>
      </c>
    </row>
    <row r="37" spans="1:13" ht="12.75">
      <c r="A37" s="1" t="s">
        <v>23</v>
      </c>
      <c r="B37" s="43">
        <v>66.66666666666666</v>
      </c>
      <c r="C37" s="44">
        <v>98.7751256281407</v>
      </c>
      <c r="D37" s="44">
        <v>100</v>
      </c>
      <c r="E37" s="7">
        <v>99.5980476626984</v>
      </c>
      <c r="F37" s="47">
        <v>100</v>
      </c>
      <c r="G37" s="45">
        <v>50</v>
      </c>
      <c r="H37" s="46">
        <v>66.66666666666666</v>
      </c>
      <c r="I37" s="1" t="s">
        <v>23</v>
      </c>
      <c r="J37" s="7">
        <f t="shared" si="0"/>
        <v>85.83997332625096</v>
      </c>
      <c r="K37" s="7">
        <f t="shared" si="1"/>
        <v>66.66666666666666</v>
      </c>
      <c r="L37" s="6">
        <f t="shared" si="2"/>
        <v>79.44887110638952</v>
      </c>
      <c r="M37" s="11">
        <f t="shared" si="3"/>
        <v>35</v>
      </c>
    </row>
    <row r="38" spans="1:13" ht="12.75">
      <c r="A38" s="1" t="s">
        <v>24</v>
      </c>
      <c r="B38" s="43">
        <v>100</v>
      </c>
      <c r="C38" s="44">
        <v>100</v>
      </c>
      <c r="D38" s="44">
        <v>100</v>
      </c>
      <c r="E38" s="7">
        <v>89.38448666378554</v>
      </c>
      <c r="F38" s="47">
        <v>100</v>
      </c>
      <c r="G38" s="45">
        <v>0</v>
      </c>
      <c r="H38" s="46">
        <v>66.66666666666666</v>
      </c>
      <c r="I38" s="1" t="s">
        <v>24</v>
      </c>
      <c r="J38" s="7">
        <f t="shared" si="0"/>
        <v>81.56408111063092</v>
      </c>
      <c r="K38" s="7">
        <f t="shared" si="1"/>
        <v>66.66666666666666</v>
      </c>
      <c r="L38" s="6">
        <f t="shared" si="2"/>
        <v>76.59827629597616</v>
      </c>
      <c r="M38" s="11">
        <f t="shared" si="3"/>
        <v>39</v>
      </c>
    </row>
    <row r="39" spans="1:13" ht="12.75">
      <c r="A39" s="1" t="s">
        <v>25</v>
      </c>
      <c r="B39" s="43">
        <v>100</v>
      </c>
      <c r="C39" s="44">
        <v>100</v>
      </c>
      <c r="D39" s="44">
        <v>100</v>
      </c>
      <c r="E39" s="7">
        <v>99.92874805070336</v>
      </c>
      <c r="F39" s="47">
        <v>100</v>
      </c>
      <c r="G39" s="45">
        <v>100</v>
      </c>
      <c r="H39" s="46">
        <v>100</v>
      </c>
      <c r="I39" s="1" t="s">
        <v>25</v>
      </c>
      <c r="J39" s="7">
        <f t="shared" si="0"/>
        <v>99.98812467511722</v>
      </c>
      <c r="K39" s="7">
        <f t="shared" si="1"/>
        <v>100</v>
      </c>
      <c r="L39" s="6">
        <f t="shared" si="2"/>
        <v>99.99208311674481</v>
      </c>
      <c r="M39" s="11">
        <f t="shared" si="3"/>
        <v>2</v>
      </c>
    </row>
    <row r="40" spans="1:13" ht="12.75">
      <c r="A40" s="1" t="s">
        <v>26</v>
      </c>
      <c r="B40" s="43">
        <v>100</v>
      </c>
      <c r="C40" s="44">
        <v>100</v>
      </c>
      <c r="D40" s="44">
        <v>100</v>
      </c>
      <c r="E40" s="7">
        <v>99.96075741127532</v>
      </c>
      <c r="F40" s="47">
        <v>100</v>
      </c>
      <c r="G40" s="45">
        <v>50</v>
      </c>
      <c r="H40" s="46">
        <v>100</v>
      </c>
      <c r="I40" s="1" t="s">
        <v>26</v>
      </c>
      <c r="J40" s="7">
        <f t="shared" si="0"/>
        <v>91.66012623521256</v>
      </c>
      <c r="K40" s="7">
        <f t="shared" si="1"/>
        <v>100</v>
      </c>
      <c r="L40" s="6">
        <f t="shared" si="2"/>
        <v>94.44008415680837</v>
      </c>
      <c r="M40" s="11">
        <f t="shared" si="3"/>
        <v>11</v>
      </c>
    </row>
    <row r="41" spans="1:13" ht="12.75">
      <c r="A41" s="1" t="s">
        <v>27</v>
      </c>
      <c r="B41" s="43">
        <v>100</v>
      </c>
      <c r="C41" s="44">
        <v>100</v>
      </c>
      <c r="D41" s="44">
        <v>100</v>
      </c>
      <c r="E41" s="7">
        <v>99.46553544002519</v>
      </c>
      <c r="F41" s="47">
        <v>100</v>
      </c>
      <c r="G41" s="45">
        <v>100</v>
      </c>
      <c r="H41" s="46">
        <v>66.66666666666666</v>
      </c>
      <c r="I41" s="1" t="s">
        <v>27</v>
      </c>
      <c r="J41" s="7">
        <f t="shared" si="0"/>
        <v>99.91092257333753</v>
      </c>
      <c r="K41" s="7">
        <f t="shared" si="1"/>
        <v>66.66666666666666</v>
      </c>
      <c r="L41" s="6">
        <f t="shared" si="2"/>
        <v>88.82950393778056</v>
      </c>
      <c r="M41" s="11">
        <f t="shared" si="3"/>
        <v>25</v>
      </c>
    </row>
    <row r="42" spans="1:13" ht="12.75">
      <c r="A42" s="1" t="s">
        <v>28</v>
      </c>
      <c r="B42" s="43">
        <v>66.66666666666666</v>
      </c>
      <c r="C42" s="44">
        <v>97.45603015075378</v>
      </c>
      <c r="D42" s="44">
        <v>100</v>
      </c>
      <c r="E42" s="7">
        <v>99.92640011162219</v>
      </c>
      <c r="F42" s="47">
        <v>100</v>
      </c>
      <c r="G42" s="45">
        <v>50</v>
      </c>
      <c r="H42" s="46">
        <v>100</v>
      </c>
      <c r="I42" s="1" t="s">
        <v>28</v>
      </c>
      <c r="J42" s="7">
        <f t="shared" si="0"/>
        <v>85.67484948817378</v>
      </c>
      <c r="K42" s="7">
        <f t="shared" si="1"/>
        <v>100</v>
      </c>
      <c r="L42" s="6">
        <f t="shared" si="2"/>
        <v>90.44989965878251</v>
      </c>
      <c r="M42" s="11">
        <f t="shared" si="3"/>
        <v>22</v>
      </c>
    </row>
    <row r="43" spans="1:13" ht="12.75">
      <c r="A43" s="1" t="s">
        <v>29</v>
      </c>
      <c r="B43" s="43">
        <v>100</v>
      </c>
      <c r="C43" s="44">
        <v>100</v>
      </c>
      <c r="D43" s="44">
        <v>100</v>
      </c>
      <c r="E43" s="7">
        <v>99.8467794973734</v>
      </c>
      <c r="F43" s="45">
        <v>98.18933048692861</v>
      </c>
      <c r="G43" s="45">
        <v>0</v>
      </c>
      <c r="H43" s="46">
        <v>33.33333333333333</v>
      </c>
      <c r="I43" s="1" t="s">
        <v>29</v>
      </c>
      <c r="J43" s="7">
        <f t="shared" si="0"/>
        <v>83.006018330717</v>
      </c>
      <c r="K43" s="7">
        <f t="shared" si="1"/>
        <v>33.33333333333333</v>
      </c>
      <c r="L43" s="6">
        <f t="shared" si="2"/>
        <v>66.44845666492245</v>
      </c>
      <c r="M43" s="11">
        <f t="shared" si="3"/>
        <v>46</v>
      </c>
    </row>
    <row r="44" spans="1:13" ht="12.75">
      <c r="A44" s="1" t="s">
        <v>30</v>
      </c>
      <c r="B44" s="43">
        <v>100</v>
      </c>
      <c r="C44" s="44">
        <v>100</v>
      </c>
      <c r="D44" s="44">
        <v>93.72862029646522</v>
      </c>
      <c r="E44" s="7">
        <v>91.10393934498939</v>
      </c>
      <c r="F44" s="7">
        <v>100</v>
      </c>
      <c r="G44" s="45">
        <v>100</v>
      </c>
      <c r="H44" s="46">
        <v>100</v>
      </c>
      <c r="I44" s="1" t="s">
        <v>30</v>
      </c>
      <c r="J44" s="7">
        <f t="shared" si="0"/>
        <v>97.47209327357577</v>
      </c>
      <c r="K44" s="7">
        <f t="shared" si="1"/>
        <v>100</v>
      </c>
      <c r="L44" s="6">
        <f t="shared" si="2"/>
        <v>98.3147288490505</v>
      </c>
      <c r="M44" s="11">
        <f t="shared" si="3"/>
        <v>9</v>
      </c>
    </row>
    <row r="45" spans="1:13" ht="12.75">
      <c r="A45" s="1" t="s">
        <v>31</v>
      </c>
      <c r="B45" s="43">
        <v>100</v>
      </c>
      <c r="C45" s="44">
        <v>100</v>
      </c>
      <c r="D45" s="44">
        <v>100</v>
      </c>
      <c r="E45" s="7">
        <v>99.7991253308164</v>
      </c>
      <c r="F45" s="47">
        <v>100</v>
      </c>
      <c r="G45" s="45">
        <v>100</v>
      </c>
      <c r="H45" s="46">
        <v>100</v>
      </c>
      <c r="I45" s="1" t="s">
        <v>56</v>
      </c>
      <c r="J45" s="7">
        <f t="shared" si="0"/>
        <v>99.9665208884694</v>
      </c>
      <c r="K45" s="7">
        <f t="shared" si="1"/>
        <v>100</v>
      </c>
      <c r="L45" s="6">
        <f t="shared" si="2"/>
        <v>99.97768059231292</v>
      </c>
      <c r="M45" s="11">
        <f t="shared" si="3"/>
        <v>6</v>
      </c>
    </row>
    <row r="46" spans="1:13" ht="12.75">
      <c r="A46" s="1" t="s">
        <v>32</v>
      </c>
      <c r="B46" s="43">
        <v>100</v>
      </c>
      <c r="C46" s="44">
        <v>100</v>
      </c>
      <c r="D46" s="44">
        <v>100</v>
      </c>
      <c r="E46" s="7">
        <v>98.68741372681569</v>
      </c>
      <c r="F46" s="45">
        <v>98.2728472467071</v>
      </c>
      <c r="G46" s="45">
        <v>50</v>
      </c>
      <c r="H46" s="46">
        <v>100</v>
      </c>
      <c r="I46" s="1" t="s">
        <v>32</v>
      </c>
      <c r="J46" s="7">
        <f t="shared" si="0"/>
        <v>91.16004349558712</v>
      </c>
      <c r="K46" s="7">
        <f t="shared" si="1"/>
        <v>100</v>
      </c>
      <c r="L46" s="6">
        <f t="shared" si="2"/>
        <v>94.10669566372474</v>
      </c>
      <c r="M46" s="11">
        <f t="shared" si="3"/>
        <v>20</v>
      </c>
    </row>
    <row r="47" spans="1:13" ht="12.75">
      <c r="A47" s="1" t="s">
        <v>33</v>
      </c>
      <c r="B47" s="43">
        <v>100</v>
      </c>
      <c r="C47" s="44">
        <v>100</v>
      </c>
      <c r="D47" s="44">
        <v>100</v>
      </c>
      <c r="E47" s="7">
        <v>99.24821946911413</v>
      </c>
      <c r="F47" s="47">
        <v>100</v>
      </c>
      <c r="G47" s="45">
        <v>100</v>
      </c>
      <c r="H47" s="46">
        <v>66.66666666666666</v>
      </c>
      <c r="I47" s="1" t="s">
        <v>33</v>
      </c>
      <c r="J47" s="7">
        <f t="shared" si="0"/>
        <v>99.87470324485236</v>
      </c>
      <c r="K47" s="7">
        <f t="shared" si="1"/>
        <v>66.66666666666666</v>
      </c>
      <c r="L47" s="6">
        <f t="shared" si="2"/>
        <v>88.80535771879045</v>
      </c>
      <c r="M47" s="11">
        <f t="shared" si="3"/>
        <v>27</v>
      </c>
    </row>
    <row r="48" spans="1:13" ht="12.75">
      <c r="A48" s="1" t="s">
        <v>34</v>
      </c>
      <c r="B48" s="43">
        <v>100</v>
      </c>
      <c r="C48" s="44">
        <v>100</v>
      </c>
      <c r="D48" s="44">
        <v>100</v>
      </c>
      <c r="E48" s="7">
        <v>93.89289351727247</v>
      </c>
      <c r="F48" s="7">
        <v>100</v>
      </c>
      <c r="G48" s="45">
        <v>0</v>
      </c>
      <c r="H48" s="46">
        <v>66.66666666666666</v>
      </c>
      <c r="I48" s="1" t="s">
        <v>34</v>
      </c>
      <c r="J48" s="7">
        <f t="shared" si="0"/>
        <v>82.31548225287874</v>
      </c>
      <c r="K48" s="7">
        <f t="shared" si="1"/>
        <v>66.66666666666666</v>
      </c>
      <c r="L48" s="6">
        <f t="shared" si="2"/>
        <v>77.09921039080804</v>
      </c>
      <c r="M48" s="11">
        <f t="shared" si="3"/>
        <v>38</v>
      </c>
    </row>
    <row r="49" spans="1:13" ht="12.75">
      <c r="A49" s="1" t="s">
        <v>35</v>
      </c>
      <c r="B49" s="43">
        <v>66.66666666666666</v>
      </c>
      <c r="C49" s="44">
        <v>50.09422110552764</v>
      </c>
      <c r="D49" s="44">
        <v>97.14937286202965</v>
      </c>
      <c r="E49" s="7">
        <v>47.09520862620863</v>
      </c>
      <c r="F49" s="7">
        <v>38.373866964394146</v>
      </c>
      <c r="G49" s="45">
        <v>0</v>
      </c>
      <c r="H49" s="46">
        <v>0</v>
      </c>
      <c r="I49" s="1" t="s">
        <v>35</v>
      </c>
      <c r="J49" s="7">
        <f t="shared" si="0"/>
        <v>49.89655603747113</v>
      </c>
      <c r="K49" s="7">
        <f t="shared" si="1"/>
        <v>0</v>
      </c>
      <c r="L49" s="6">
        <f t="shared" si="2"/>
        <v>33.264370691647414</v>
      </c>
      <c r="M49" s="11">
        <f t="shared" si="3"/>
        <v>53</v>
      </c>
    </row>
    <row r="50" spans="1:13" ht="12.75">
      <c r="A50" s="1" t="s">
        <v>36</v>
      </c>
      <c r="B50" s="43">
        <v>100</v>
      </c>
      <c r="C50" s="44">
        <v>100</v>
      </c>
      <c r="D50" s="44">
        <v>100</v>
      </c>
      <c r="E50" s="7">
        <v>99.98988750908816</v>
      </c>
      <c r="F50" s="47">
        <v>100</v>
      </c>
      <c r="G50" s="45">
        <v>50</v>
      </c>
      <c r="H50" s="46">
        <v>0</v>
      </c>
      <c r="I50" s="1" t="s">
        <v>36</v>
      </c>
      <c r="J50" s="7">
        <f t="shared" si="0"/>
        <v>91.66498125151469</v>
      </c>
      <c r="K50" s="7">
        <f t="shared" si="1"/>
        <v>0</v>
      </c>
      <c r="L50" s="6">
        <f t="shared" si="2"/>
        <v>61.10998750100979</v>
      </c>
      <c r="M50" s="11">
        <f t="shared" si="3"/>
        <v>48</v>
      </c>
    </row>
    <row r="51" spans="1:13" ht="12.75">
      <c r="A51" s="1" t="s">
        <v>37</v>
      </c>
      <c r="B51" s="43">
        <v>66.66666666666666</v>
      </c>
      <c r="C51" s="44">
        <v>72.23618090452261</v>
      </c>
      <c r="D51" s="44">
        <v>59.521094640820984</v>
      </c>
      <c r="E51" s="7">
        <v>86.34006057823233</v>
      </c>
      <c r="F51" s="7">
        <v>34.46468090377927</v>
      </c>
      <c r="G51" s="45">
        <v>0</v>
      </c>
      <c r="H51" s="46">
        <v>0</v>
      </c>
      <c r="I51" s="1" t="s">
        <v>37</v>
      </c>
      <c r="J51" s="7">
        <f t="shared" si="0"/>
        <v>53.20478061567031</v>
      </c>
      <c r="K51" s="7">
        <f t="shared" si="1"/>
        <v>0</v>
      </c>
      <c r="L51" s="6">
        <f t="shared" si="2"/>
        <v>35.469853743780206</v>
      </c>
      <c r="M51" s="11">
        <f t="shared" si="3"/>
        <v>52</v>
      </c>
    </row>
    <row r="52" spans="1:13" ht="12.75">
      <c r="A52" s="1" t="s">
        <v>38</v>
      </c>
      <c r="B52" s="43">
        <v>100</v>
      </c>
      <c r="C52" s="44">
        <v>100</v>
      </c>
      <c r="D52" s="44">
        <v>100</v>
      </c>
      <c r="E52" s="7">
        <v>99.9249227808151</v>
      </c>
      <c r="F52" s="47">
        <v>100</v>
      </c>
      <c r="G52" s="45">
        <v>50</v>
      </c>
      <c r="H52" s="46">
        <v>33.33333333333333</v>
      </c>
      <c r="I52" s="1" t="s">
        <v>38</v>
      </c>
      <c r="J52" s="7">
        <f t="shared" si="0"/>
        <v>91.65415379680252</v>
      </c>
      <c r="K52" s="7">
        <f t="shared" si="1"/>
        <v>33.33333333333333</v>
      </c>
      <c r="L52" s="6">
        <f t="shared" si="2"/>
        <v>72.21388030897945</v>
      </c>
      <c r="M52" s="11">
        <f t="shared" si="3"/>
        <v>41</v>
      </c>
    </row>
    <row r="53" spans="1:13" ht="12.75">
      <c r="A53" s="1" t="s">
        <v>39</v>
      </c>
      <c r="B53" s="43">
        <v>100</v>
      </c>
      <c r="C53" s="44">
        <v>100</v>
      </c>
      <c r="D53" s="44">
        <v>100</v>
      </c>
      <c r="E53" s="7">
        <v>99.90162813454972</v>
      </c>
      <c r="F53" s="47">
        <v>100</v>
      </c>
      <c r="G53" s="45">
        <v>100</v>
      </c>
      <c r="H53" s="46">
        <v>66.66666666666666</v>
      </c>
      <c r="I53" s="1" t="s">
        <v>39</v>
      </c>
      <c r="J53" s="7">
        <f t="shared" si="0"/>
        <v>99.98360468909162</v>
      </c>
      <c r="K53" s="7">
        <f t="shared" si="1"/>
        <v>66.66666666666666</v>
      </c>
      <c r="L53" s="6">
        <f t="shared" si="2"/>
        <v>88.87795868161662</v>
      </c>
      <c r="M53" s="11">
        <f t="shared" si="3"/>
        <v>24</v>
      </c>
    </row>
    <row r="54" spans="1:13" ht="12.75">
      <c r="A54" s="1" t="s">
        <v>40</v>
      </c>
      <c r="B54" s="43">
        <v>100</v>
      </c>
      <c r="C54" s="44">
        <v>100</v>
      </c>
      <c r="D54" s="44">
        <v>100</v>
      </c>
      <c r="E54" s="7">
        <v>96.48689948513746</v>
      </c>
      <c r="F54" s="7">
        <v>100</v>
      </c>
      <c r="G54" s="45">
        <v>50</v>
      </c>
      <c r="H54" s="46">
        <v>66.66666666666666</v>
      </c>
      <c r="I54" s="1" t="s">
        <v>40</v>
      </c>
      <c r="J54" s="7">
        <f t="shared" si="0"/>
        <v>91.08114991418957</v>
      </c>
      <c r="K54" s="7">
        <f t="shared" si="1"/>
        <v>66.66666666666666</v>
      </c>
      <c r="L54" s="6">
        <f t="shared" si="2"/>
        <v>82.94298883168193</v>
      </c>
      <c r="M54" s="11">
        <f t="shared" si="3"/>
        <v>32</v>
      </c>
    </row>
    <row r="55" spans="1:13" ht="12.75">
      <c r="A55" s="1" t="s">
        <v>41</v>
      </c>
      <c r="B55" s="43">
        <v>66.66666666666666</v>
      </c>
      <c r="C55" s="44">
        <v>96.35678391959799</v>
      </c>
      <c r="D55" s="44">
        <v>92.36031927023946</v>
      </c>
      <c r="E55" s="7">
        <v>99.23252712544341</v>
      </c>
      <c r="F55" s="7">
        <v>77.2925782534692</v>
      </c>
      <c r="G55" s="45">
        <v>100</v>
      </c>
      <c r="H55" s="46">
        <v>66.66666666666666</v>
      </c>
      <c r="I55" s="1" t="s">
        <v>41</v>
      </c>
      <c r="J55" s="7">
        <f t="shared" si="0"/>
        <v>88.65147920590279</v>
      </c>
      <c r="K55" s="7">
        <f t="shared" si="1"/>
        <v>66.66666666666666</v>
      </c>
      <c r="L55" s="6">
        <f t="shared" si="2"/>
        <v>81.32320835949074</v>
      </c>
      <c r="M55" s="11">
        <f t="shared" si="3"/>
        <v>33</v>
      </c>
    </row>
    <row r="56" spans="1:13" ht="12.75">
      <c r="A56" s="1" t="s">
        <v>42</v>
      </c>
      <c r="B56" s="43">
        <v>100</v>
      </c>
      <c r="C56" s="44">
        <v>100</v>
      </c>
      <c r="D56" s="44">
        <v>100</v>
      </c>
      <c r="E56" s="7">
        <v>99.94554815978525</v>
      </c>
      <c r="F56" s="47">
        <v>100</v>
      </c>
      <c r="G56" s="45">
        <v>50</v>
      </c>
      <c r="H56" s="46">
        <v>66.66666666666666</v>
      </c>
      <c r="I56" s="1" t="s">
        <v>42</v>
      </c>
      <c r="J56" s="7">
        <f t="shared" si="0"/>
        <v>91.6575913599642</v>
      </c>
      <c r="K56" s="7">
        <f t="shared" si="1"/>
        <v>66.66666666666666</v>
      </c>
      <c r="L56" s="6">
        <f t="shared" si="2"/>
        <v>83.32728312886502</v>
      </c>
      <c r="M56" s="11">
        <f t="shared" si="3"/>
        <v>30</v>
      </c>
    </row>
    <row r="57" spans="1:13" ht="12.75">
      <c r="A57" s="1" t="s">
        <v>43</v>
      </c>
      <c r="B57" s="43">
        <v>100</v>
      </c>
      <c r="C57" s="44">
        <v>100</v>
      </c>
      <c r="D57" s="44">
        <v>100</v>
      </c>
      <c r="E57" s="7">
        <v>96.47302904455286</v>
      </c>
      <c r="F57" s="7">
        <v>63.21441807186365</v>
      </c>
      <c r="G57" s="45">
        <v>50</v>
      </c>
      <c r="H57" s="46">
        <v>66.66666666666666</v>
      </c>
      <c r="I57" s="1" t="s">
        <v>43</v>
      </c>
      <c r="J57" s="7">
        <f t="shared" si="0"/>
        <v>84.94790785273608</v>
      </c>
      <c r="K57" s="7">
        <f t="shared" si="1"/>
        <v>66.66666666666666</v>
      </c>
      <c r="L57" s="6">
        <f t="shared" si="2"/>
        <v>78.85416079071294</v>
      </c>
      <c r="M57" s="11">
        <f t="shared" si="3"/>
        <v>36</v>
      </c>
    </row>
    <row r="58" spans="1:13" ht="12.75">
      <c r="A58" s="1"/>
      <c r="B58" s="43"/>
      <c r="C58" s="44"/>
      <c r="D58" s="44"/>
      <c r="E58" s="7"/>
      <c r="F58" s="47"/>
      <c r="G58" s="48"/>
      <c r="H58" s="46"/>
      <c r="I58" s="1"/>
      <c r="J58" s="7"/>
      <c r="K58" s="7"/>
      <c r="L58" s="6"/>
      <c r="M58" s="11"/>
    </row>
    <row r="59" spans="1:13" ht="12.75">
      <c r="A59" s="1" t="s">
        <v>61</v>
      </c>
      <c r="B59" s="43">
        <v>66.66666666666666</v>
      </c>
      <c r="C59" s="44">
        <v>85.30150753768844</v>
      </c>
      <c r="D59" s="44">
        <v>100</v>
      </c>
      <c r="E59" s="7">
        <v>99.65854096348859</v>
      </c>
      <c r="F59" s="49">
        <v>92.08487378810008</v>
      </c>
      <c r="G59" s="48">
        <v>100</v>
      </c>
      <c r="H59" s="46">
        <v>100</v>
      </c>
      <c r="I59" s="1" t="s">
        <v>61</v>
      </c>
      <c r="J59" s="7">
        <f t="shared" si="0"/>
        <v>90.61859815932395</v>
      </c>
      <c r="K59" s="7">
        <f t="shared" si="1"/>
        <v>100</v>
      </c>
      <c r="L59" s="6">
        <f t="shared" si="2"/>
        <v>93.74573210621597</v>
      </c>
      <c r="M59" s="11">
        <f t="shared" si="3"/>
        <v>21</v>
      </c>
    </row>
    <row r="60" spans="1:13" ht="12.75">
      <c r="A60" s="1" t="s">
        <v>62</v>
      </c>
      <c r="B60" s="43">
        <v>100</v>
      </c>
      <c r="C60" s="44">
        <v>100</v>
      </c>
      <c r="D60" s="44">
        <v>100</v>
      </c>
      <c r="E60" s="7">
        <v>99.89343809759934</v>
      </c>
      <c r="F60" s="47">
        <v>100</v>
      </c>
      <c r="G60" s="48">
        <v>100</v>
      </c>
      <c r="H60" s="46">
        <v>100</v>
      </c>
      <c r="I60" s="1" t="s">
        <v>62</v>
      </c>
      <c r="J60" s="7">
        <f t="shared" si="0"/>
        <v>99.98223968293321</v>
      </c>
      <c r="K60" s="7">
        <f t="shared" si="1"/>
        <v>100</v>
      </c>
      <c r="L60" s="6">
        <f t="shared" si="2"/>
        <v>99.98815978862213</v>
      </c>
      <c r="M60" s="11">
        <f t="shared" si="3"/>
        <v>4</v>
      </c>
    </row>
    <row r="61" spans="1:13" ht="12.75">
      <c r="A61" s="1" t="s">
        <v>63</v>
      </c>
      <c r="B61" s="43">
        <v>100</v>
      </c>
      <c r="C61" s="44">
        <v>100</v>
      </c>
      <c r="D61" s="44">
        <v>100</v>
      </c>
      <c r="E61" s="7">
        <v>99.59545979997142</v>
      </c>
      <c r="F61" s="47">
        <v>100</v>
      </c>
      <c r="G61" s="48">
        <v>100</v>
      </c>
      <c r="H61" s="46">
        <v>100</v>
      </c>
      <c r="I61" s="1" t="s">
        <v>63</v>
      </c>
      <c r="J61" s="7">
        <f t="shared" si="0"/>
        <v>99.93257663332857</v>
      </c>
      <c r="K61" s="7">
        <f t="shared" si="1"/>
        <v>100</v>
      </c>
      <c r="L61" s="6">
        <f t="shared" si="2"/>
        <v>99.9550510888857</v>
      </c>
      <c r="M61" s="11">
        <f t="shared" si="3"/>
        <v>8</v>
      </c>
    </row>
    <row r="62" spans="1:13" ht="12.75">
      <c r="A62" s="1" t="s">
        <v>64</v>
      </c>
      <c r="B62" s="43">
        <v>100</v>
      </c>
      <c r="C62" s="44">
        <v>100</v>
      </c>
      <c r="D62" s="44">
        <v>100</v>
      </c>
      <c r="E62" s="7">
        <v>99.86016956046949</v>
      </c>
      <c r="F62" s="47">
        <v>100</v>
      </c>
      <c r="G62" s="48">
        <v>100</v>
      </c>
      <c r="H62" s="46">
        <v>100</v>
      </c>
      <c r="I62" s="1" t="s">
        <v>64</v>
      </c>
      <c r="J62" s="7">
        <f t="shared" si="0"/>
        <v>99.97669492674493</v>
      </c>
      <c r="K62" s="7">
        <f t="shared" si="1"/>
        <v>100</v>
      </c>
      <c r="L62" s="6">
        <f t="shared" si="2"/>
        <v>99.98446328449661</v>
      </c>
      <c r="M62" s="11">
        <f t="shared" si="3"/>
        <v>5</v>
      </c>
    </row>
    <row r="63" spans="1:13" ht="12.75">
      <c r="A63" s="1" t="s">
        <v>65</v>
      </c>
      <c r="B63" s="43">
        <v>100</v>
      </c>
      <c r="C63" s="44">
        <v>100</v>
      </c>
      <c r="D63" s="44">
        <v>100</v>
      </c>
      <c r="E63" s="7">
        <v>99.73098983975413</v>
      </c>
      <c r="F63" s="47">
        <v>100</v>
      </c>
      <c r="G63" s="48">
        <v>100</v>
      </c>
      <c r="H63" s="46">
        <v>100</v>
      </c>
      <c r="I63" s="1" t="s">
        <v>65</v>
      </c>
      <c r="J63" s="7">
        <f t="shared" si="0"/>
        <v>99.95516497329236</v>
      </c>
      <c r="K63" s="7">
        <f t="shared" si="1"/>
        <v>100</v>
      </c>
      <c r="L63" s="6">
        <f t="shared" si="2"/>
        <v>99.9701099821949</v>
      </c>
      <c r="M63" s="11">
        <f t="shared" si="3"/>
        <v>7</v>
      </c>
    </row>
    <row r="64" spans="1:13" s="17" customFormat="1" ht="12.75">
      <c r="A64" s="50" t="s">
        <v>71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</sheetData>
  <mergeCells count="4">
    <mergeCell ref="B6:G6"/>
    <mergeCell ref="A64:M64"/>
    <mergeCell ref="I6:M8"/>
    <mergeCell ref="A1:M1"/>
  </mergeCells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4"/>
  <sheetViews>
    <sheetView tabSelected="1" workbookViewId="0" topLeftCell="A1">
      <selection activeCell="A1" sqref="A1:F2"/>
    </sheetView>
  </sheetViews>
  <sheetFormatPr defaultColWidth="9.140625" defaultRowHeight="12.75"/>
  <cols>
    <col min="1" max="1" width="26.8515625" style="4" customWidth="1"/>
    <col min="2" max="3" width="9.140625" style="3" customWidth="1"/>
    <col min="4" max="5" width="9.57421875" style="3" customWidth="1"/>
    <col min="6" max="6" width="9.57421875" style="4" customWidth="1"/>
    <col min="7" max="7" width="26.8515625" style="4" customWidth="1"/>
    <col min="8" max="9" width="9.140625" style="3" customWidth="1"/>
    <col min="10" max="11" width="9.57421875" style="3" customWidth="1"/>
    <col min="12" max="12" width="9.57421875" style="4" customWidth="1"/>
    <col min="13" max="16384" width="9.140625" style="4" customWidth="1"/>
  </cols>
  <sheetData>
    <row r="1" spans="1:12" ht="12.75">
      <c r="A1" s="66" t="s">
        <v>97</v>
      </c>
      <c r="B1" s="67"/>
      <c r="C1" s="67"/>
      <c r="D1" s="67"/>
      <c r="E1" s="67"/>
      <c r="F1" s="68"/>
      <c r="G1" s="66" t="s">
        <v>98</v>
      </c>
      <c r="H1" s="67"/>
      <c r="I1" s="67"/>
      <c r="J1" s="67"/>
      <c r="K1" s="67"/>
      <c r="L1" s="68"/>
    </row>
    <row r="2" spans="1:12" ht="12.75">
      <c r="A2" s="69"/>
      <c r="B2" s="70"/>
      <c r="C2" s="70"/>
      <c r="D2" s="70"/>
      <c r="E2" s="70"/>
      <c r="F2" s="71"/>
      <c r="G2" s="69"/>
      <c r="H2" s="70"/>
      <c r="I2" s="70"/>
      <c r="J2" s="70"/>
      <c r="K2" s="70"/>
      <c r="L2" s="71"/>
    </row>
    <row r="3" spans="1:12" ht="12.75">
      <c r="A3" s="72" t="s">
        <v>60</v>
      </c>
      <c r="B3" s="73"/>
      <c r="C3" s="73"/>
      <c r="D3" s="73"/>
      <c r="E3" s="73"/>
      <c r="F3" s="74"/>
      <c r="G3" s="72" t="s">
        <v>60</v>
      </c>
      <c r="H3" s="73"/>
      <c r="I3" s="73"/>
      <c r="J3" s="73"/>
      <c r="K3" s="73"/>
      <c r="L3" s="74"/>
    </row>
    <row r="4" spans="1:12" ht="12.75">
      <c r="A4" s="15"/>
      <c r="B4" s="16">
        <v>2000</v>
      </c>
      <c r="C4" s="16">
        <v>2002</v>
      </c>
      <c r="D4" s="16">
        <v>2005</v>
      </c>
      <c r="E4" s="5">
        <v>2006</v>
      </c>
      <c r="F4" s="5">
        <v>2007</v>
      </c>
      <c r="G4" s="15"/>
      <c r="H4" s="16">
        <v>2000</v>
      </c>
      <c r="I4" s="16">
        <v>2002</v>
      </c>
      <c r="J4" s="16">
        <v>2005</v>
      </c>
      <c r="K4" s="5">
        <v>2006</v>
      </c>
      <c r="L4" s="5">
        <v>2007</v>
      </c>
    </row>
    <row r="5" spans="1:12" ht="12.75">
      <c r="A5" s="1" t="s">
        <v>1</v>
      </c>
      <c r="B5" s="7">
        <f>'2000'!L10</f>
        <v>62.58637262567724</v>
      </c>
      <c r="C5" s="7">
        <f>'2002'!L10</f>
        <v>62.194047523022334</v>
      </c>
      <c r="D5" s="7">
        <f>'2005'!L10</f>
        <v>87.15695996644767</v>
      </c>
      <c r="E5" s="7">
        <f>'2006'!L10</f>
        <v>87.53326547989927</v>
      </c>
      <c r="F5" s="7">
        <f>'2007'!L10</f>
        <v>83.90803266740251</v>
      </c>
      <c r="G5" s="1" t="s">
        <v>1</v>
      </c>
      <c r="H5" s="8">
        <f>'2000'!M10</f>
        <v>44</v>
      </c>
      <c r="I5" s="8">
        <f>'2002'!M10</f>
        <v>44</v>
      </c>
      <c r="J5" s="18">
        <f>'2005'!M10</f>
        <v>29</v>
      </c>
      <c r="K5" s="8">
        <f>'2006'!M10</f>
        <v>29</v>
      </c>
      <c r="L5" s="8">
        <f>'2007'!M10</f>
        <v>29</v>
      </c>
    </row>
    <row r="6" spans="1:12" ht="12.75">
      <c r="A6" s="1" t="s">
        <v>2</v>
      </c>
      <c r="B6" s="7">
        <f>'2000'!L11</f>
        <v>94.44170202980756</v>
      </c>
      <c r="C6" s="7">
        <f>'2002'!L11</f>
        <v>94.43817506247657</v>
      </c>
      <c r="D6" s="7">
        <f>'2005'!L11</f>
        <v>94.43597845914518</v>
      </c>
      <c r="E6" s="7">
        <f>'2006'!L11</f>
        <v>94.44006364920342</v>
      </c>
      <c r="F6" s="7">
        <f>'2007'!L11</f>
        <v>94.43939797747717</v>
      </c>
      <c r="G6" s="1" t="s">
        <v>2</v>
      </c>
      <c r="H6" s="8">
        <f>'2000'!M11</f>
        <v>12</v>
      </c>
      <c r="I6" s="8">
        <f>'2002'!M11</f>
        <v>13</v>
      </c>
      <c r="J6" s="18">
        <f>'2005'!M11</f>
        <v>14</v>
      </c>
      <c r="K6" s="8">
        <f>'2006'!M11</f>
        <v>14</v>
      </c>
      <c r="L6" s="8">
        <f>'2007'!M11</f>
        <v>12</v>
      </c>
    </row>
    <row r="7" spans="1:12" ht="12.75">
      <c r="A7" s="1" t="s">
        <v>3</v>
      </c>
      <c r="B7" s="7">
        <f>'2000'!L12</f>
        <v>77.77767922713261</v>
      </c>
      <c r="C7" s="7">
        <f>'2002'!L12</f>
        <v>77.77701878105995</v>
      </c>
      <c r="D7" s="7">
        <f>'2005'!L12</f>
        <v>77.77710974854654</v>
      </c>
      <c r="E7" s="7">
        <f>'2006'!L12</f>
        <v>77.77543641751333</v>
      </c>
      <c r="F7" s="7">
        <f>'2007'!L12</f>
        <v>77.77386231163844</v>
      </c>
      <c r="G7" s="1" t="s">
        <v>3</v>
      </c>
      <c r="H7" s="8">
        <f>'2000'!M12</f>
        <v>35</v>
      </c>
      <c r="I7" s="8">
        <f>'2002'!M12</f>
        <v>35</v>
      </c>
      <c r="J7" s="18">
        <f>'2005'!M12</f>
        <v>36</v>
      </c>
      <c r="K7" s="8">
        <f>'2006'!M12</f>
        <v>37</v>
      </c>
      <c r="L7" s="8">
        <f>'2007'!M12</f>
        <v>37</v>
      </c>
    </row>
    <row r="8" spans="1:12" ht="12.75">
      <c r="A8" s="1" t="s">
        <v>4</v>
      </c>
      <c r="B8" s="7">
        <f>'2000'!L13</f>
        <v>94.44123454439247</v>
      </c>
      <c r="C8" s="7">
        <f>'2002'!L13</f>
        <v>94.43480062604064</v>
      </c>
      <c r="D8" s="7">
        <f>'2005'!L13</f>
        <v>94.43832371187295</v>
      </c>
      <c r="E8" s="7">
        <f>'2006'!L13</f>
        <v>94.44030716921941</v>
      </c>
      <c r="F8" s="7">
        <f>'2007'!L13</f>
        <v>94.43865630940903</v>
      </c>
      <c r="G8" s="1" t="s">
        <v>4</v>
      </c>
      <c r="H8" s="8">
        <f>'2000'!M13</f>
        <v>13</v>
      </c>
      <c r="I8" s="8">
        <f>'2002'!M13</f>
        <v>14</v>
      </c>
      <c r="J8" s="18">
        <f>'2005'!M13</f>
        <v>13</v>
      </c>
      <c r="K8" s="8">
        <f>'2006'!M13</f>
        <v>13</v>
      </c>
      <c r="L8" s="8">
        <f>'2007'!M13</f>
        <v>13</v>
      </c>
    </row>
    <row r="9" spans="1:12" ht="12.75">
      <c r="A9" s="1" t="s">
        <v>5</v>
      </c>
      <c r="B9" s="7">
        <f>'2000'!L14</f>
        <v>47.126505754449724</v>
      </c>
      <c r="C9" s="7">
        <f>'2002'!L14</f>
        <v>48.05944989731092</v>
      </c>
      <c r="D9" s="7">
        <f>'2005'!L14</f>
        <v>59.63965515573282</v>
      </c>
      <c r="E9" s="7">
        <f>'2006'!L14</f>
        <v>62.00484039676749</v>
      </c>
      <c r="F9" s="7">
        <f>'2007'!L14</f>
        <v>66.48594536611293</v>
      </c>
      <c r="G9" s="1" t="s">
        <v>5</v>
      </c>
      <c r="H9" s="8">
        <f>'2000'!M14</f>
        <v>50</v>
      </c>
      <c r="I9" s="8">
        <f>'2002'!M14</f>
        <v>50</v>
      </c>
      <c r="J9" s="18">
        <f>'2005'!M14</f>
        <v>47</v>
      </c>
      <c r="K9" s="8">
        <f>'2006'!M14</f>
        <v>46</v>
      </c>
      <c r="L9" s="8">
        <f>'2007'!M14</f>
        <v>45</v>
      </c>
    </row>
    <row r="10" spans="1:12" ht="12.75">
      <c r="A10" s="1" t="s">
        <v>6</v>
      </c>
      <c r="B10" s="7">
        <f>'2000'!L15</f>
        <v>83.30935018467588</v>
      </c>
      <c r="C10" s="7">
        <f>'2002'!L15</f>
        <v>83.28115534792407</v>
      </c>
      <c r="D10" s="7">
        <f>'2005'!L15</f>
        <v>83.24890003578663</v>
      </c>
      <c r="E10" s="7">
        <f>'2006'!L15</f>
        <v>83.25186690425582</v>
      </c>
      <c r="F10" s="7">
        <f>'2007'!L15</f>
        <v>83.24913707078187</v>
      </c>
      <c r="G10" s="1" t="s">
        <v>6</v>
      </c>
      <c r="H10" s="8">
        <f>'2000'!M15</f>
        <v>30</v>
      </c>
      <c r="I10" s="8">
        <f>'2002'!M15</f>
        <v>32</v>
      </c>
      <c r="J10" s="18">
        <f>'2005'!M15</f>
        <v>33</v>
      </c>
      <c r="K10" s="8">
        <f>'2006'!M15</f>
        <v>32</v>
      </c>
      <c r="L10" s="8">
        <f>'2007'!M15</f>
        <v>31</v>
      </c>
    </row>
    <row r="11" spans="1:12" ht="12.75">
      <c r="A11" s="1" t="s">
        <v>48</v>
      </c>
      <c r="B11" s="7">
        <f>'2000'!L16</f>
        <v>99.99638235084852</v>
      </c>
      <c r="C11" s="7">
        <f>'2002'!L16</f>
        <v>99.99541691489519</v>
      </c>
      <c r="D11" s="7">
        <f>'2005'!L16</f>
        <v>99.9961685954927</v>
      </c>
      <c r="E11" s="7">
        <f>'2006'!L16</f>
        <v>99.98981033377466</v>
      </c>
      <c r="F11" s="7">
        <f>'2007'!L16</f>
        <v>99.99227817430209</v>
      </c>
      <c r="G11" s="1" t="s">
        <v>48</v>
      </c>
      <c r="H11" s="8">
        <f>'2000'!M16</f>
        <v>2</v>
      </c>
      <c r="I11" s="8">
        <f>'2002'!M16</f>
        <v>1</v>
      </c>
      <c r="J11" s="18">
        <f>'2005'!M16</f>
        <v>2</v>
      </c>
      <c r="K11" s="8">
        <f>'2006'!M16</f>
        <v>2</v>
      </c>
      <c r="L11" s="8">
        <f>'2007'!M16</f>
        <v>1</v>
      </c>
    </row>
    <row r="12" spans="1:12" ht="12.75">
      <c r="A12" s="1" t="s">
        <v>49</v>
      </c>
      <c r="B12" s="7">
        <f>'2000'!L17</f>
        <v>55.55040747715808</v>
      </c>
      <c r="C12" s="7">
        <f>'2002'!L17</f>
        <v>50.445273988100126</v>
      </c>
      <c r="D12" s="7">
        <f>'2005'!L17</f>
        <v>51.563046791083316</v>
      </c>
      <c r="E12" s="7">
        <f>'2006'!L17</f>
        <v>46.40739585187391</v>
      </c>
      <c r="F12" s="7">
        <f>'2007'!L17</f>
        <v>50.068178535014404</v>
      </c>
      <c r="G12" s="1" t="s">
        <v>49</v>
      </c>
      <c r="H12" s="8">
        <f>'2000'!M17</f>
        <v>47</v>
      </c>
      <c r="I12" s="8">
        <f>'2002'!M17</f>
        <v>48</v>
      </c>
      <c r="J12" s="18">
        <f>'2005'!M17</f>
        <v>51</v>
      </c>
      <c r="K12" s="8">
        <f>'2006'!M17</f>
        <v>51</v>
      </c>
      <c r="L12" s="8">
        <f>'2007'!M17</f>
        <v>50</v>
      </c>
    </row>
    <row r="13" spans="1:12" ht="12.75">
      <c r="A13" s="1" t="s">
        <v>7</v>
      </c>
      <c r="B13" s="7">
        <f>'2000'!L18</f>
        <v>56.58889407657642</v>
      </c>
      <c r="C13" s="7">
        <f>'2002'!L18</f>
        <v>55.19517376508813</v>
      </c>
      <c r="D13" s="7">
        <f>'2005'!L18</f>
        <v>54.71177592772351</v>
      </c>
      <c r="E13" s="7">
        <f>'2006'!L18</f>
        <v>46.73004583192486</v>
      </c>
      <c r="F13" s="7">
        <f>'2007'!L18</f>
        <v>55.15200213779247</v>
      </c>
      <c r="G13" s="1" t="s">
        <v>7</v>
      </c>
      <c r="H13" s="8">
        <f>'2000'!M18</f>
        <v>46</v>
      </c>
      <c r="I13" s="8">
        <f>'2002'!M18</f>
        <v>47</v>
      </c>
      <c r="J13" s="18">
        <f>'2005'!M18</f>
        <v>49</v>
      </c>
      <c r="K13" s="8">
        <f>'2006'!M18</f>
        <v>50</v>
      </c>
      <c r="L13" s="8">
        <f>'2007'!M18</f>
        <v>49</v>
      </c>
    </row>
    <row r="14" spans="1:12" ht="12.75">
      <c r="A14" s="1" t="s">
        <v>8</v>
      </c>
      <c r="B14" s="7">
        <f>'2000'!L19</f>
        <v>94.42029674281325</v>
      </c>
      <c r="C14" s="7">
        <f>'2002'!L19</f>
        <v>94.42934390935903</v>
      </c>
      <c r="D14" s="7">
        <f>'2005'!L19</f>
        <v>94.34098486848123</v>
      </c>
      <c r="E14" s="7">
        <f>'2006'!L19</f>
        <v>94.4302394369951</v>
      </c>
      <c r="F14" s="7">
        <f>'2007'!L19</f>
        <v>94.42079261056601</v>
      </c>
      <c r="G14" s="1" t="s">
        <v>8</v>
      </c>
      <c r="H14" s="8">
        <f>'2000'!M19</f>
        <v>15</v>
      </c>
      <c r="I14" s="8">
        <f>'2002'!M19</f>
        <v>16</v>
      </c>
      <c r="J14" s="18">
        <f>'2005'!M19</f>
        <v>19</v>
      </c>
      <c r="K14" s="8">
        <f>'2006'!M19</f>
        <v>16</v>
      </c>
      <c r="L14" s="8">
        <f>'2007'!M19</f>
        <v>14</v>
      </c>
    </row>
    <row r="15" spans="1:12" ht="12.75">
      <c r="A15" s="1" t="s">
        <v>9</v>
      </c>
      <c r="B15" s="7">
        <f>'2000'!L20</f>
        <v>70.59596717081791</v>
      </c>
      <c r="C15" s="7">
        <f>'2002'!L20</f>
        <v>64.57690282746904</v>
      </c>
      <c r="D15" s="7">
        <f>'2005'!L20</f>
        <v>70.4559530618823</v>
      </c>
      <c r="E15" s="7">
        <f>'2006'!L20</f>
        <v>71.32149521340608</v>
      </c>
      <c r="F15" s="7">
        <f>'2007'!L20</f>
        <v>71.35966990914075</v>
      </c>
      <c r="G15" s="1" t="s">
        <v>9</v>
      </c>
      <c r="H15" s="8">
        <f>'2000'!M20</f>
        <v>41</v>
      </c>
      <c r="I15" s="8">
        <f>'2002'!M20</f>
        <v>42</v>
      </c>
      <c r="J15" s="18">
        <f>'2005'!M20</f>
        <v>42</v>
      </c>
      <c r="K15" s="8">
        <f>'2006'!M20</f>
        <v>42</v>
      </c>
      <c r="L15" s="8">
        <f>'2007'!M20</f>
        <v>42</v>
      </c>
    </row>
    <row r="16" spans="1:12" ht="12.75">
      <c r="A16" s="1" t="s">
        <v>57</v>
      </c>
      <c r="B16" s="7">
        <f>'2000'!L21</f>
        <v>38.30488751599093</v>
      </c>
      <c r="C16" s="7">
        <f>'2002'!L21</f>
        <v>30.171107830608648</v>
      </c>
      <c r="D16" s="7">
        <f>'2005'!L21</f>
        <v>51.80910530923063</v>
      </c>
      <c r="E16" s="7">
        <f>'2006'!L21</f>
        <v>47.87181704484364</v>
      </c>
      <c r="F16" s="7">
        <f>'2007'!L21</f>
        <v>43.326980514804745</v>
      </c>
      <c r="G16" s="1" t="s">
        <v>57</v>
      </c>
      <c r="H16" s="8">
        <f>'2000'!M21</f>
        <v>52</v>
      </c>
      <c r="I16" s="8">
        <f>'2002'!M21</f>
        <v>52</v>
      </c>
      <c r="J16" s="18">
        <f>'2005'!M21</f>
        <v>50</v>
      </c>
      <c r="K16" s="8">
        <f>'2006'!M21</f>
        <v>49</v>
      </c>
      <c r="L16" s="8">
        <f>'2007'!M21</f>
        <v>51</v>
      </c>
    </row>
    <row r="17" spans="1:12" ht="12.75">
      <c r="A17" s="1" t="s">
        <v>44</v>
      </c>
      <c r="B17" s="7">
        <f>'2000'!L22</f>
        <v>71.47836795783857</v>
      </c>
      <c r="C17" s="7">
        <f>'2002'!L22</f>
        <v>59.8334410741298</v>
      </c>
      <c r="D17" s="7">
        <f>'2005'!L22</f>
        <v>69.98506701018022</v>
      </c>
      <c r="E17" s="7">
        <f>'2006'!L22</f>
        <v>69.67487190431774</v>
      </c>
      <c r="F17" s="7">
        <f>'2007'!L22</f>
        <v>69.86419116057203</v>
      </c>
      <c r="G17" s="1" t="s">
        <v>44</v>
      </c>
      <c r="H17" s="8">
        <f>'2000'!M22</f>
        <v>40</v>
      </c>
      <c r="I17" s="8">
        <f>'2002'!M22</f>
        <v>46</v>
      </c>
      <c r="J17" s="18">
        <f>'2005'!M22</f>
        <v>43</v>
      </c>
      <c r="K17" s="8">
        <f>'2006'!M22</f>
        <v>43</v>
      </c>
      <c r="L17" s="8">
        <f>'2007'!M22</f>
        <v>43</v>
      </c>
    </row>
    <row r="18" spans="1:12" ht="12.75">
      <c r="A18" s="1" t="s">
        <v>10</v>
      </c>
      <c r="B18" s="7">
        <f>'2000'!L23</f>
        <v>94.14052456056345</v>
      </c>
      <c r="C18" s="7">
        <f>'2002'!L23</f>
        <v>94.36176896340285</v>
      </c>
      <c r="D18" s="7">
        <f>'2005'!L23</f>
        <v>94.3477932502118</v>
      </c>
      <c r="E18" s="7">
        <f>'2006'!L23</f>
        <v>94.36583114468972</v>
      </c>
      <c r="F18" s="7">
        <f>'2007'!L23</f>
        <v>94.35658070023781</v>
      </c>
      <c r="G18" s="1" t="s">
        <v>10</v>
      </c>
      <c r="H18" s="8">
        <f>'2000'!M23</f>
        <v>19</v>
      </c>
      <c r="I18" s="8">
        <f>'2002'!M23</f>
        <v>17</v>
      </c>
      <c r="J18" s="18">
        <f>'2005'!M23</f>
        <v>17</v>
      </c>
      <c r="K18" s="8">
        <f>'2006'!M23</f>
        <v>18</v>
      </c>
      <c r="L18" s="8">
        <f>'2007'!M23</f>
        <v>17</v>
      </c>
    </row>
    <row r="19" spans="1:12" ht="12.75">
      <c r="A19" s="1" t="s">
        <v>51</v>
      </c>
      <c r="B19" s="7">
        <f>'2000'!L24</f>
        <v>94.30659273067847</v>
      </c>
      <c r="C19" s="7">
        <f>'2002'!L24</f>
        <v>94.29666889698262</v>
      </c>
      <c r="D19" s="7">
        <f>'2005'!L24</f>
        <v>94.32519667898677</v>
      </c>
      <c r="E19" s="7">
        <f>'2006'!L24</f>
        <v>94.3373388341835</v>
      </c>
      <c r="F19" s="7">
        <f>'2007'!L24</f>
        <v>94.35154790576563</v>
      </c>
      <c r="G19" s="1" t="s">
        <v>51</v>
      </c>
      <c r="H19" s="8">
        <f>'2000'!M24</f>
        <v>18</v>
      </c>
      <c r="I19" s="8">
        <f>'2002'!M24</f>
        <v>19</v>
      </c>
      <c r="J19" s="18">
        <f>'2005'!M24</f>
        <v>20</v>
      </c>
      <c r="K19" s="8">
        <f>'2006'!M24</f>
        <v>19</v>
      </c>
      <c r="L19" s="8">
        <f>'2007'!M24</f>
        <v>18</v>
      </c>
    </row>
    <row r="20" spans="1:12" ht="12.75">
      <c r="A20" s="1" t="s">
        <v>11</v>
      </c>
      <c r="B20" s="7">
        <f>'2000'!L25</f>
        <v>72.87470455076709</v>
      </c>
      <c r="C20" s="7">
        <f>'2002'!L25</f>
        <v>84.04733340980712</v>
      </c>
      <c r="D20" s="7">
        <f>'2005'!L25</f>
        <v>90.31621989023049</v>
      </c>
      <c r="E20" s="7">
        <f>'2006'!L25</f>
        <v>89.3285831109946</v>
      </c>
      <c r="F20" s="7">
        <f>'2007'!L25</f>
        <v>89.38547392238138</v>
      </c>
      <c r="G20" s="1" t="s">
        <v>11</v>
      </c>
      <c r="H20" s="8">
        <f>'2000'!M25</f>
        <v>38</v>
      </c>
      <c r="I20" s="8">
        <f>'2002'!M25</f>
        <v>28</v>
      </c>
      <c r="J20" s="18">
        <f>'2005'!M25</f>
        <v>23</v>
      </c>
      <c r="K20" s="8">
        <f>'2006'!M25</f>
        <v>23</v>
      </c>
      <c r="L20" s="8">
        <f>'2007'!M25</f>
        <v>23</v>
      </c>
    </row>
    <row r="21" spans="1:12" ht="12.75">
      <c r="A21" s="1" t="s">
        <v>12</v>
      </c>
      <c r="B21" s="7">
        <f>'2000'!L26</f>
        <v>81.02808330125772</v>
      </c>
      <c r="C21" s="7">
        <f>'2002'!L26</f>
        <v>83.9024107857069</v>
      </c>
      <c r="D21" s="7">
        <f>'2005'!L26</f>
        <v>83.55805839911726</v>
      </c>
      <c r="E21" s="7">
        <f>'2006'!L26</f>
        <v>80.34912035874196</v>
      </c>
      <c r="F21" s="7">
        <f>'2007'!L26</f>
        <v>80.25540242322563</v>
      </c>
      <c r="G21" s="1" t="s">
        <v>12</v>
      </c>
      <c r="H21" s="8">
        <f>'2000'!M26</f>
        <v>33</v>
      </c>
      <c r="I21" s="8">
        <f>'2002'!M26</f>
        <v>29</v>
      </c>
      <c r="J21" s="18">
        <f>'2005'!M26</f>
        <v>30</v>
      </c>
      <c r="K21" s="8">
        <f>'2006'!M26</f>
        <v>36</v>
      </c>
      <c r="L21" s="8">
        <f>'2007'!M26</f>
        <v>34</v>
      </c>
    </row>
    <row r="22" spans="1:12" ht="12.75">
      <c r="A22" s="1" t="s">
        <v>13</v>
      </c>
      <c r="B22" s="7">
        <f>'2000'!L27</f>
        <v>99.99628934478174</v>
      </c>
      <c r="C22" s="7">
        <f>'2002'!L27</f>
        <v>99.99256682496035</v>
      </c>
      <c r="D22" s="7">
        <f>'2005'!L27</f>
        <v>99.98867757860786</v>
      </c>
      <c r="E22" s="7">
        <f>'2006'!L27</f>
        <v>99.98910163672974</v>
      </c>
      <c r="F22" s="7">
        <f>'2007'!L27</f>
        <v>99.98877670649502</v>
      </c>
      <c r="G22" s="1" t="s">
        <v>13</v>
      </c>
      <c r="H22" s="8">
        <f>'2000'!M27</f>
        <v>3</v>
      </c>
      <c r="I22" s="8">
        <f>'2002'!M27</f>
        <v>4</v>
      </c>
      <c r="J22" s="18">
        <f>'2005'!M27</f>
        <v>3</v>
      </c>
      <c r="K22" s="8">
        <f>'2006'!M27</f>
        <v>3</v>
      </c>
      <c r="L22" s="8">
        <f>'2007'!M27</f>
        <v>3</v>
      </c>
    </row>
    <row r="23" spans="1:12" ht="12.75">
      <c r="A23" s="1" t="s">
        <v>14</v>
      </c>
      <c r="B23" s="7">
        <f>'2000'!L28</f>
        <v>94.36397897152017</v>
      </c>
      <c r="C23" s="7">
        <f>'2002'!L28</f>
        <v>94.36074248675183</v>
      </c>
      <c r="D23" s="7">
        <f>'2005'!L28</f>
        <v>94.2881917087905</v>
      </c>
      <c r="E23" s="7">
        <f>'2006'!L28</f>
        <v>94.29693148669496</v>
      </c>
      <c r="F23" s="7">
        <f>'2007'!L28</f>
        <v>94.30147560466301</v>
      </c>
      <c r="G23" s="1" t="s">
        <v>14</v>
      </c>
      <c r="H23" s="8">
        <f>'2000'!M28</f>
        <v>16</v>
      </c>
      <c r="I23" s="8">
        <f>'2002'!M28</f>
        <v>18</v>
      </c>
      <c r="J23" s="18">
        <f>'2005'!M28</f>
        <v>21</v>
      </c>
      <c r="K23" s="8">
        <f>'2006'!M28</f>
        <v>20</v>
      </c>
      <c r="L23" s="8">
        <f>'2007'!M28</f>
        <v>19</v>
      </c>
    </row>
    <row r="24" spans="1:12" ht="12.75">
      <c r="A24" s="1" t="s">
        <v>15</v>
      </c>
      <c r="B24" s="7">
        <f>'2000'!L29</f>
        <v>94.36026029344212</v>
      </c>
      <c r="C24" s="7">
        <f>'2002'!L29</f>
        <v>94.2328733628749</v>
      </c>
      <c r="D24" s="7">
        <f>'2005'!L29</f>
        <v>94.3451478817266</v>
      </c>
      <c r="E24" s="7">
        <f>'2006'!L29</f>
        <v>94.39257383695701</v>
      </c>
      <c r="F24" s="7">
        <f>'2007'!L29</f>
        <v>94.41376815626812</v>
      </c>
      <c r="G24" s="1" t="s">
        <v>15</v>
      </c>
      <c r="H24" s="8">
        <f>'2000'!M29</f>
        <v>17</v>
      </c>
      <c r="I24" s="8">
        <f>'2002'!M29</f>
        <v>20</v>
      </c>
      <c r="J24" s="18">
        <f>'2005'!M29</f>
        <v>18</v>
      </c>
      <c r="K24" s="8">
        <f>'2006'!M29</f>
        <v>17</v>
      </c>
      <c r="L24" s="8">
        <f>'2007'!M29</f>
        <v>15</v>
      </c>
    </row>
    <row r="25" spans="1:12" ht="12.75">
      <c r="A25" s="1" t="s">
        <v>16</v>
      </c>
      <c r="B25" s="7">
        <f>'2000'!L30</f>
        <v>83.65003227706393</v>
      </c>
      <c r="C25" s="7">
        <f>'2002'!L30</f>
        <v>88.22379118730049</v>
      </c>
      <c r="D25" s="7">
        <f>'2005'!L30</f>
        <v>88.6544111191105</v>
      </c>
      <c r="E25" s="7">
        <f>'2006'!L30</f>
        <v>88.65421915398686</v>
      </c>
      <c r="F25" s="7">
        <f>'2007'!L30</f>
        <v>88.20150424797062</v>
      </c>
      <c r="G25" s="1" t="s">
        <v>16</v>
      </c>
      <c r="H25" s="8">
        <f>'2000'!M30</f>
        <v>27</v>
      </c>
      <c r="I25" s="8">
        <f>'2002'!M30</f>
        <v>26</v>
      </c>
      <c r="J25" s="18">
        <f>'2005'!M30</f>
        <v>28</v>
      </c>
      <c r="K25" s="8">
        <f>'2006'!M30</f>
        <v>28</v>
      </c>
      <c r="L25" s="8">
        <f>'2007'!M30</f>
        <v>28</v>
      </c>
    </row>
    <row r="26" spans="1:12" ht="12.75">
      <c r="A26" s="1" t="s">
        <v>17</v>
      </c>
      <c r="B26" s="7">
        <f>'2000'!L31</f>
        <v>86.59289591533177</v>
      </c>
      <c r="C26" s="7">
        <f>'2002'!L31</f>
        <v>88.79609585197544</v>
      </c>
      <c r="D26" s="7">
        <f>'2005'!L31</f>
        <v>88.80127026689127</v>
      </c>
      <c r="E26" s="7">
        <f>'2006'!L31</f>
        <v>88.80307753831833</v>
      </c>
      <c r="F26" s="7">
        <f>'2007'!L31</f>
        <v>88.80697186625596</v>
      </c>
      <c r="G26" s="1" t="s">
        <v>17</v>
      </c>
      <c r="H26" s="8">
        <f>'2000'!M31</f>
        <v>25</v>
      </c>
      <c r="I26" s="8">
        <f>'2002'!M31</f>
        <v>25</v>
      </c>
      <c r="J26" s="18">
        <f>'2005'!M31</f>
        <v>27</v>
      </c>
      <c r="K26" s="8">
        <f>'2006'!M31</f>
        <v>26</v>
      </c>
      <c r="L26" s="8">
        <f>'2007'!M31</f>
        <v>26</v>
      </c>
    </row>
    <row r="27" spans="1:12" ht="12.75">
      <c r="A27" s="1" t="s">
        <v>18</v>
      </c>
      <c r="B27" s="7">
        <f>'2000'!L32</f>
        <v>77.57628629062887</v>
      </c>
      <c r="C27" s="7">
        <f>'2002'!L32</f>
        <v>77.31836943959492</v>
      </c>
      <c r="D27" s="7">
        <f>'2005'!L32</f>
        <v>76.74149748417416</v>
      </c>
      <c r="E27" s="7">
        <f>'2006'!L32</f>
        <v>77.12608174048822</v>
      </c>
      <c r="F27" s="7">
        <f>'2007'!L32</f>
        <v>76.24086056614236</v>
      </c>
      <c r="G27" s="1" t="s">
        <v>18</v>
      </c>
      <c r="H27" s="8">
        <f>'2000'!M32</f>
        <v>36</v>
      </c>
      <c r="I27" s="8">
        <f>'2002'!M32</f>
        <v>36</v>
      </c>
      <c r="J27" s="18">
        <f>'2005'!M32</f>
        <v>39</v>
      </c>
      <c r="K27" s="8">
        <f>'2006'!M32</f>
        <v>38</v>
      </c>
      <c r="L27" s="8">
        <f>'2007'!M32</f>
        <v>40</v>
      </c>
    </row>
    <row r="28" spans="1:12" ht="12.75">
      <c r="A28" s="1" t="s">
        <v>19</v>
      </c>
      <c r="B28" s="7">
        <f>'2000'!L33</f>
        <v>66.66659403801884</v>
      </c>
      <c r="C28" s="7">
        <f>'2002'!L33</f>
        <v>66.66637747524327</v>
      </c>
      <c r="D28" s="7">
        <f>'2005'!L33</f>
        <v>66.66617205567252</v>
      </c>
      <c r="E28" s="7">
        <f>'2006'!L33</f>
        <v>66.66612296024628</v>
      </c>
      <c r="F28" s="7">
        <f>'2007'!L33</f>
        <v>66.66580434858213</v>
      </c>
      <c r="G28" s="1" t="s">
        <v>19</v>
      </c>
      <c r="H28" s="8">
        <f>'2000'!M33</f>
        <v>42</v>
      </c>
      <c r="I28" s="8">
        <f>'2002'!M33</f>
        <v>41</v>
      </c>
      <c r="J28" s="18">
        <f>'2005'!M33</f>
        <v>44</v>
      </c>
      <c r="K28" s="8">
        <f>'2006'!M33</f>
        <v>44</v>
      </c>
      <c r="L28" s="8">
        <f>'2007'!M33</f>
        <v>44</v>
      </c>
    </row>
    <row r="29" spans="1:12" ht="12.75">
      <c r="A29" s="1" t="s">
        <v>20</v>
      </c>
      <c r="B29" s="7">
        <f>'2000'!L34</f>
        <v>52.83687648858875</v>
      </c>
      <c r="C29" s="7">
        <f>'2002'!L34</f>
        <v>49.42289962462602</v>
      </c>
      <c r="D29" s="7">
        <f>'2005'!L34</f>
        <v>59.00813304317182</v>
      </c>
      <c r="E29" s="7">
        <f>'2006'!L34</f>
        <v>61.58428040314851</v>
      </c>
      <c r="F29" s="7">
        <f>'2007'!L34</f>
        <v>63.90466023606558</v>
      </c>
      <c r="G29" s="1" t="s">
        <v>20</v>
      </c>
      <c r="H29" s="8">
        <f>'2000'!M34</f>
        <v>49</v>
      </c>
      <c r="I29" s="8">
        <f>'2002'!M34</f>
        <v>49</v>
      </c>
      <c r="J29" s="18">
        <f>'2005'!M34</f>
        <v>48</v>
      </c>
      <c r="K29" s="8">
        <f>'2006'!M34</f>
        <v>47</v>
      </c>
      <c r="L29" s="8">
        <f>'2007'!M34</f>
        <v>47</v>
      </c>
    </row>
    <row r="30" spans="1:12" ht="12.75">
      <c r="A30" s="1" t="s">
        <v>21</v>
      </c>
      <c r="B30" s="7">
        <f>'2000'!L35</f>
        <v>94.44419800410515</v>
      </c>
      <c r="C30" s="7">
        <f>'2002'!L35</f>
        <v>94.44421741693193</v>
      </c>
      <c r="D30" s="7">
        <f>'2005'!L35</f>
        <v>94.44337310812868</v>
      </c>
      <c r="E30" s="7">
        <f>'2006'!L35</f>
        <v>94.44305295678939</v>
      </c>
      <c r="F30" s="7">
        <f>'2007'!L35</f>
        <v>94.44307270640611</v>
      </c>
      <c r="G30" s="1" t="s">
        <v>21</v>
      </c>
      <c r="H30" s="8">
        <f>'2000'!M35</f>
        <v>11</v>
      </c>
      <c r="I30" s="8">
        <f>'2002'!M35</f>
        <v>10</v>
      </c>
      <c r="J30" s="18">
        <f>'2005'!M35</f>
        <v>11</v>
      </c>
      <c r="K30" s="8">
        <f>'2006'!M35</f>
        <v>12</v>
      </c>
      <c r="L30" s="8">
        <f>'2007'!M35</f>
        <v>10</v>
      </c>
    </row>
    <row r="31" spans="1:12" ht="12.75">
      <c r="A31" s="1" t="s">
        <v>22</v>
      </c>
      <c r="B31" s="7">
        <f>'2000'!L36</f>
        <v>94.44428662956382</v>
      </c>
      <c r="C31" s="7">
        <f>'2002'!L36</f>
        <v>94.44290661686868</v>
      </c>
      <c r="D31" s="7">
        <f>'2005'!L36</f>
        <v>94.41243528680673</v>
      </c>
      <c r="E31" s="7">
        <f>'2006'!L36</f>
        <v>94.44339380340246</v>
      </c>
      <c r="F31" s="7">
        <f>'2007'!L36</f>
        <v>94.38042588712324</v>
      </c>
      <c r="G31" s="1" t="s">
        <v>22</v>
      </c>
      <c r="H31" s="8">
        <f>'2000'!M36</f>
        <v>10</v>
      </c>
      <c r="I31" s="8">
        <f>'2002'!M36</f>
        <v>12</v>
      </c>
      <c r="J31" s="18">
        <f>'2005'!M36</f>
        <v>16</v>
      </c>
      <c r="K31" s="8">
        <f>'2006'!M36</f>
        <v>10</v>
      </c>
      <c r="L31" s="8">
        <f>'2007'!M36</f>
        <v>16</v>
      </c>
    </row>
    <row r="32" spans="1:12" ht="12.75">
      <c r="A32" s="1" t="s">
        <v>23</v>
      </c>
      <c r="B32" s="7">
        <f>'2000'!L37</f>
        <v>83.32757202604904</v>
      </c>
      <c r="C32" s="7">
        <f>'2002'!L37</f>
        <v>83.32492080372364</v>
      </c>
      <c r="D32" s="7">
        <f>'2005'!L37</f>
        <v>83.32543465173767</v>
      </c>
      <c r="E32" s="7">
        <f>'2006'!L37</f>
        <v>83.32431557213621</v>
      </c>
      <c r="F32" s="7">
        <f>'2007'!L37</f>
        <v>79.44887110638952</v>
      </c>
      <c r="G32" s="1" t="s">
        <v>23</v>
      </c>
      <c r="H32" s="8">
        <f>'2000'!M37</f>
        <v>29</v>
      </c>
      <c r="I32" s="8">
        <f>'2002'!M37</f>
        <v>31</v>
      </c>
      <c r="J32" s="18">
        <f>'2005'!M37</f>
        <v>32</v>
      </c>
      <c r="K32" s="8">
        <f>'2006'!M37</f>
        <v>31</v>
      </c>
      <c r="L32" s="8">
        <f>'2007'!M37</f>
        <v>35</v>
      </c>
    </row>
    <row r="33" spans="1:12" ht="12.75">
      <c r="A33" s="1" t="s">
        <v>24</v>
      </c>
      <c r="B33" s="7">
        <f>'2000'!L38</f>
        <v>76.45189557339518</v>
      </c>
      <c r="C33" s="7">
        <f>'2002'!L38</f>
        <v>76.46482158831824</v>
      </c>
      <c r="D33" s="7">
        <f>'2005'!L38</f>
        <v>76.54161048308947</v>
      </c>
      <c r="E33" s="7">
        <f>'2006'!L38</f>
        <v>76.52887938611924</v>
      </c>
      <c r="F33" s="7">
        <f>'2007'!L38</f>
        <v>76.59827629597616</v>
      </c>
      <c r="G33" s="1" t="s">
        <v>24</v>
      </c>
      <c r="H33" s="8">
        <f>'2000'!M38</f>
        <v>37</v>
      </c>
      <c r="I33" s="8">
        <f>'2002'!M38</f>
        <v>37</v>
      </c>
      <c r="J33" s="18">
        <f>'2005'!M38</f>
        <v>40</v>
      </c>
      <c r="K33" s="8">
        <f>'2006'!M38</f>
        <v>40</v>
      </c>
      <c r="L33" s="8">
        <f>'2007'!M38</f>
        <v>39</v>
      </c>
    </row>
    <row r="34" spans="1:12" ht="12.75">
      <c r="A34" s="1" t="s">
        <v>25</v>
      </c>
      <c r="B34" s="7">
        <f>'2000'!L39</f>
        <v>99.99603181993994</v>
      </c>
      <c r="C34" s="7">
        <f>'2002'!L39</f>
        <v>99.99415102581689</v>
      </c>
      <c r="D34" s="7">
        <f>'2005'!L39</f>
        <v>99.9963082365523</v>
      </c>
      <c r="E34" s="7">
        <f>'2006'!L39</f>
        <v>99.991430357021</v>
      </c>
      <c r="F34" s="7">
        <f>'2007'!L39</f>
        <v>99.99208311674481</v>
      </c>
      <c r="G34" s="1" t="s">
        <v>25</v>
      </c>
      <c r="H34" s="8">
        <f>'2000'!M39</f>
        <v>4</v>
      </c>
      <c r="I34" s="8">
        <f>'2002'!M39</f>
        <v>3</v>
      </c>
      <c r="J34" s="18">
        <f>'2005'!M39</f>
        <v>1</v>
      </c>
      <c r="K34" s="8">
        <f>'2006'!M39</f>
        <v>1</v>
      </c>
      <c r="L34" s="8">
        <f>'2007'!M39</f>
        <v>2</v>
      </c>
    </row>
    <row r="35" spans="1:12" ht="12.75">
      <c r="A35" s="1" t="s">
        <v>26</v>
      </c>
      <c r="B35" s="7">
        <f>'2000'!L40</f>
        <v>94.44444444444444</v>
      </c>
      <c r="C35" s="7">
        <f>'2002'!L40</f>
        <v>94.44364858405974</v>
      </c>
      <c r="D35" s="7">
        <f>'2005'!L40</f>
        <v>94.44216193384966</v>
      </c>
      <c r="E35" s="7">
        <f>'2006'!L40</f>
        <v>94.44339231160468</v>
      </c>
      <c r="F35" s="7">
        <f>'2007'!L40</f>
        <v>94.44008415680837</v>
      </c>
      <c r="G35" s="1" t="s">
        <v>26</v>
      </c>
      <c r="H35" s="8">
        <f>'2000'!M40</f>
        <v>9</v>
      </c>
      <c r="I35" s="8">
        <f>'2002'!M40</f>
        <v>11</v>
      </c>
      <c r="J35" s="18">
        <f>'2005'!M40</f>
        <v>12</v>
      </c>
      <c r="K35" s="8">
        <f>'2006'!M40</f>
        <v>11</v>
      </c>
      <c r="L35" s="8">
        <f>'2007'!M40</f>
        <v>11</v>
      </c>
    </row>
    <row r="36" spans="1:12" ht="12.75">
      <c r="A36" s="1" t="s">
        <v>27</v>
      </c>
      <c r="B36" s="7">
        <f>'2000'!L41</f>
        <v>85.05244464665456</v>
      </c>
      <c r="C36" s="7">
        <f>'2002'!L41</f>
        <v>86.95475726601367</v>
      </c>
      <c r="D36" s="7">
        <f>'2005'!L41</f>
        <v>88.82141771364932</v>
      </c>
      <c r="E36" s="7">
        <f>'2006'!L41</f>
        <v>88.82467901802838</v>
      </c>
      <c r="F36" s="7">
        <f>'2007'!L41</f>
        <v>88.82950393778056</v>
      </c>
      <c r="G36" s="1" t="s">
        <v>27</v>
      </c>
      <c r="H36" s="8">
        <f>'2000'!M41</f>
        <v>26</v>
      </c>
      <c r="I36" s="8">
        <f>'2002'!M41</f>
        <v>27</v>
      </c>
      <c r="J36" s="18">
        <f>'2005'!M41</f>
        <v>26</v>
      </c>
      <c r="K36" s="8">
        <f>'2006'!M41</f>
        <v>25</v>
      </c>
      <c r="L36" s="8">
        <f>'2007'!M41</f>
        <v>25</v>
      </c>
    </row>
    <row r="37" spans="1:12" ht="12.75">
      <c r="A37" s="1" t="s">
        <v>28</v>
      </c>
      <c r="B37" s="7">
        <f>'2000'!L42</f>
        <v>94.4374223156857</v>
      </c>
      <c r="C37" s="7">
        <f>'2002'!L42</f>
        <v>94.4320260188184</v>
      </c>
      <c r="D37" s="7">
        <f>'2005'!L42</f>
        <v>94.43452271585832</v>
      </c>
      <c r="E37" s="7">
        <f>'2006'!L42</f>
        <v>94.43451791134419</v>
      </c>
      <c r="F37" s="7">
        <f>'2007'!L42</f>
        <v>90.44989965878251</v>
      </c>
      <c r="G37" s="1" t="s">
        <v>28</v>
      </c>
      <c r="H37" s="8">
        <f>'2000'!M42</f>
        <v>14</v>
      </c>
      <c r="I37" s="8">
        <f>'2002'!M42</f>
        <v>15</v>
      </c>
      <c r="J37" s="18">
        <f>'2005'!M42</f>
        <v>15</v>
      </c>
      <c r="K37" s="8">
        <f>'2006'!M42</f>
        <v>15</v>
      </c>
      <c r="L37" s="8">
        <f>'2007'!M42</f>
        <v>22</v>
      </c>
    </row>
    <row r="38" spans="1:12" ht="12.75">
      <c r="A38" s="1" t="s">
        <v>29</v>
      </c>
      <c r="B38" s="7">
        <f>'2000'!L43</f>
        <v>66.62551322473992</v>
      </c>
      <c r="C38" s="7">
        <f>'2002'!L43</f>
        <v>64.46329281494185</v>
      </c>
      <c r="D38" s="7">
        <f>'2005'!L43</f>
        <v>65.80063831968579</v>
      </c>
      <c r="E38" s="7">
        <f>'2006'!L43</f>
        <v>66.35783114292951</v>
      </c>
      <c r="F38" s="7">
        <f>'2007'!L43</f>
        <v>66.44845666492245</v>
      </c>
      <c r="G38" s="1" t="s">
        <v>29</v>
      </c>
      <c r="H38" s="8">
        <f>'2000'!M43</f>
        <v>43</v>
      </c>
      <c r="I38" s="8">
        <f>'2002'!M43</f>
        <v>43</v>
      </c>
      <c r="J38" s="18">
        <f>'2005'!M43</f>
        <v>45</v>
      </c>
      <c r="K38" s="8">
        <f>'2006'!M43</f>
        <v>45</v>
      </c>
      <c r="L38" s="8">
        <f>'2007'!M43</f>
        <v>46</v>
      </c>
    </row>
    <row r="39" spans="1:12" ht="12.75">
      <c r="A39" s="1" t="s">
        <v>30</v>
      </c>
      <c r="B39" s="7">
        <f>'2000'!L44</f>
        <v>91.36653773701892</v>
      </c>
      <c r="C39" s="7">
        <f>'2002'!L44</f>
        <v>95.02786723667231</v>
      </c>
      <c r="D39" s="7">
        <f>'2005'!L44</f>
        <v>97.47752264179262</v>
      </c>
      <c r="E39" s="7">
        <f>'2006'!L44</f>
        <v>98.84251899780573</v>
      </c>
      <c r="F39" s="7">
        <f>'2007'!L44</f>
        <v>98.3147288490505</v>
      </c>
      <c r="G39" s="1" t="s">
        <v>30</v>
      </c>
      <c r="H39" s="8">
        <f>'2000'!M44</f>
        <v>20</v>
      </c>
      <c r="I39" s="8">
        <f>'2002'!M44</f>
        <v>9</v>
      </c>
      <c r="J39" s="18">
        <f>'2005'!M44</f>
        <v>9</v>
      </c>
      <c r="K39" s="8">
        <f>'2006'!M44</f>
        <v>9</v>
      </c>
      <c r="L39" s="8">
        <f>'2007'!M44</f>
        <v>9</v>
      </c>
    </row>
    <row r="40" spans="1:12" ht="12.75">
      <c r="A40" s="1" t="s">
        <v>31</v>
      </c>
      <c r="B40" s="7">
        <f>'2000'!L45</f>
        <v>99.97557515162683</v>
      </c>
      <c r="C40" s="7">
        <f>'2002'!L45</f>
        <v>99.97121503374258</v>
      </c>
      <c r="D40" s="7">
        <f>'2005'!L45</f>
        <v>99.98324708584765</v>
      </c>
      <c r="E40" s="7">
        <f>'2006'!L45</f>
        <v>99.97795677555087</v>
      </c>
      <c r="F40" s="7">
        <f>'2007'!L45</f>
        <v>99.97768059231292</v>
      </c>
      <c r="G40" s="1" t="s">
        <v>31</v>
      </c>
      <c r="H40" s="8">
        <f>'2000'!M45</f>
        <v>8</v>
      </c>
      <c r="I40" s="8">
        <f>'2002'!M45</f>
        <v>6</v>
      </c>
      <c r="J40" s="18">
        <f>'2005'!M45</f>
        <v>5</v>
      </c>
      <c r="K40" s="8">
        <f>'2006'!M45</f>
        <v>6</v>
      </c>
      <c r="L40" s="8">
        <f>'2007'!M45</f>
        <v>6</v>
      </c>
    </row>
    <row r="41" spans="1:12" ht="12.75">
      <c r="A41" s="1" t="s">
        <v>32</v>
      </c>
      <c r="B41" s="7">
        <f>'2000'!L46</f>
        <v>90.39841765508635</v>
      </c>
      <c r="C41" s="7">
        <f>'2002'!L46</f>
        <v>93.97318400120994</v>
      </c>
      <c r="D41" s="7">
        <f>'2005'!L46</f>
        <v>94.23489892278472</v>
      </c>
      <c r="E41" s="7">
        <f>'2006'!L46</f>
        <v>93.70552109711062</v>
      </c>
      <c r="F41" s="7">
        <f>'2007'!L46</f>
        <v>94.10669566372474</v>
      </c>
      <c r="G41" s="1" t="s">
        <v>32</v>
      </c>
      <c r="H41" s="8">
        <f>'2000'!M46</f>
        <v>21</v>
      </c>
      <c r="I41" s="8">
        <f>'2002'!M46</f>
        <v>21</v>
      </c>
      <c r="J41" s="18">
        <f>'2005'!M46</f>
        <v>22</v>
      </c>
      <c r="K41" s="8">
        <f>'2006'!M46</f>
        <v>22</v>
      </c>
      <c r="L41" s="8">
        <f>'2007'!M46</f>
        <v>20</v>
      </c>
    </row>
    <row r="42" spans="1:12" ht="12.75">
      <c r="A42" s="1" t="s">
        <v>33</v>
      </c>
      <c r="B42" s="7">
        <f>'2000'!L47</f>
        <v>88.84255697285143</v>
      </c>
      <c r="C42" s="7">
        <f>'2002'!L47</f>
        <v>88.7962907022901</v>
      </c>
      <c r="D42" s="7">
        <f>'2005'!L47</f>
        <v>88.82402784507993</v>
      </c>
      <c r="E42" s="7">
        <f>'2006'!L47</f>
        <v>88.80110407350087</v>
      </c>
      <c r="F42" s="7">
        <f>'2007'!L47</f>
        <v>88.80535771879045</v>
      </c>
      <c r="G42" s="1" t="s">
        <v>33</v>
      </c>
      <c r="H42" s="8">
        <f>'2000'!M47</f>
        <v>24</v>
      </c>
      <c r="I42" s="8">
        <f>'2002'!M47</f>
        <v>24</v>
      </c>
      <c r="J42" s="18">
        <f>'2005'!M47</f>
        <v>25</v>
      </c>
      <c r="K42" s="8">
        <f>'2006'!M47</f>
        <v>27</v>
      </c>
      <c r="L42" s="8">
        <f>'2007'!M47</f>
        <v>27</v>
      </c>
    </row>
    <row r="43" spans="1:12" ht="12.75">
      <c r="A43" s="1" t="s">
        <v>34</v>
      </c>
      <c r="B43" s="7">
        <f>'2000'!L48</f>
        <v>53.87791087414375</v>
      </c>
      <c r="C43" s="7">
        <f>'2002'!L48</f>
        <v>74.33298274980827</v>
      </c>
      <c r="D43" s="7">
        <f>'2005'!L48</f>
        <v>76.875989265663</v>
      </c>
      <c r="E43" s="7">
        <f>'2006'!L48</f>
        <v>76.86683104349828</v>
      </c>
      <c r="F43" s="7">
        <f>'2007'!L48</f>
        <v>77.09921039080804</v>
      </c>
      <c r="G43" s="1" t="s">
        <v>34</v>
      </c>
      <c r="H43" s="8">
        <f>'2000'!M48</f>
        <v>48</v>
      </c>
      <c r="I43" s="8">
        <f>'2002'!M48</f>
        <v>39</v>
      </c>
      <c r="J43" s="18">
        <f>'2005'!M48</f>
        <v>38</v>
      </c>
      <c r="K43" s="8">
        <f>'2006'!M48</f>
        <v>39</v>
      </c>
      <c r="L43" s="8">
        <f>'2007'!M48</f>
        <v>38</v>
      </c>
    </row>
    <row r="44" spans="1:12" ht="12.75">
      <c r="A44" s="1" t="s">
        <v>35</v>
      </c>
      <c r="B44" s="7">
        <f>'2000'!L49</f>
        <v>45.566394727073586</v>
      </c>
      <c r="C44" s="7">
        <f>'2002'!L49</f>
        <v>40.42659874070068</v>
      </c>
      <c r="D44" s="7">
        <f>'2005'!L49</f>
        <v>46.07691456655483</v>
      </c>
      <c r="E44" s="7">
        <f>'2006'!L49</f>
        <v>38.82941456814385</v>
      </c>
      <c r="F44" s="7">
        <f>'2007'!L49</f>
        <v>33.264370691647414</v>
      </c>
      <c r="G44" s="1" t="s">
        <v>35</v>
      </c>
      <c r="H44" s="8">
        <f>'2000'!M49</f>
        <v>51</v>
      </c>
      <c r="I44" s="8">
        <f>'2002'!M49</f>
        <v>51</v>
      </c>
      <c r="J44" s="18">
        <f>'2005'!M49</f>
        <v>52</v>
      </c>
      <c r="K44" s="8">
        <f>'2006'!M49</f>
        <v>52</v>
      </c>
      <c r="L44" s="8">
        <f>'2007'!M49</f>
        <v>53</v>
      </c>
    </row>
    <row r="45" spans="1:12" ht="12.75">
      <c r="A45" s="1" t="s">
        <v>36</v>
      </c>
      <c r="B45" s="7">
        <f>'2000'!L50</f>
        <v>61.110637999611875</v>
      </c>
      <c r="C45" s="7">
        <f>'2002'!L50</f>
        <v>61.11022051647084</v>
      </c>
      <c r="D45" s="7">
        <f>'2005'!L50</f>
        <v>61.11032831660904</v>
      </c>
      <c r="E45" s="7">
        <f>'2006'!L50</f>
        <v>61.1097992283705</v>
      </c>
      <c r="F45" s="7">
        <f>'2007'!L50</f>
        <v>61.10998750100979</v>
      </c>
      <c r="G45" s="1" t="s">
        <v>36</v>
      </c>
      <c r="H45" s="8">
        <f>'2000'!M50</f>
        <v>45</v>
      </c>
      <c r="I45" s="8">
        <f>'2002'!M50</f>
        <v>45</v>
      </c>
      <c r="J45" s="18">
        <f>'2005'!M50</f>
        <v>46</v>
      </c>
      <c r="K45" s="8">
        <f>'2006'!M50</f>
        <v>48</v>
      </c>
      <c r="L45" s="8">
        <f>'2007'!M50</f>
        <v>48</v>
      </c>
    </row>
    <row r="46" spans="1:12" ht="12.75">
      <c r="A46" s="1" t="s">
        <v>37</v>
      </c>
      <c r="B46" s="7">
        <f>'2000'!L51</f>
        <v>32.530677773837205</v>
      </c>
      <c r="C46" s="7">
        <f>'2002'!L51</f>
        <v>29.50852254296465</v>
      </c>
      <c r="D46" s="7">
        <f>'2005'!L51</f>
        <v>27.841920655028904</v>
      </c>
      <c r="E46" s="7">
        <f>'2006'!L51</f>
        <v>27.485034670747737</v>
      </c>
      <c r="F46" s="7">
        <f>'2007'!L51</f>
        <v>35.469853743780206</v>
      </c>
      <c r="G46" s="1" t="s">
        <v>37</v>
      </c>
      <c r="H46" s="8">
        <f>'2000'!M51</f>
        <v>53</v>
      </c>
      <c r="I46" s="8">
        <f>'2002'!M51</f>
        <v>53</v>
      </c>
      <c r="J46" s="18">
        <f>'2005'!M51</f>
        <v>53</v>
      </c>
      <c r="K46" s="8">
        <f>'2006'!M51</f>
        <v>53</v>
      </c>
      <c r="L46" s="8">
        <f>'2007'!M51</f>
        <v>52</v>
      </c>
    </row>
    <row r="47" spans="1:12" ht="12.75">
      <c r="A47" s="1" t="s">
        <v>38</v>
      </c>
      <c r="B47" s="7">
        <f>'2000'!L52</f>
        <v>72.22037075749881</v>
      </c>
      <c r="C47" s="7">
        <f>'2002'!L52</f>
        <v>72.22005608667445</v>
      </c>
      <c r="D47" s="7">
        <f>'2005'!L52</f>
        <v>72.22071856715213</v>
      </c>
      <c r="E47" s="7">
        <f>'2006'!L52</f>
        <v>72.21987871261997</v>
      </c>
      <c r="F47" s="7">
        <f>'2007'!L52</f>
        <v>72.21388030897945</v>
      </c>
      <c r="G47" s="1" t="s">
        <v>38</v>
      </c>
      <c r="H47" s="8">
        <f>'2000'!M52</f>
        <v>39</v>
      </c>
      <c r="I47" s="8">
        <f>'2002'!M52</f>
        <v>40</v>
      </c>
      <c r="J47" s="18">
        <f>'2005'!M52</f>
        <v>41</v>
      </c>
      <c r="K47" s="8">
        <f>'2006'!M52</f>
        <v>41</v>
      </c>
      <c r="L47" s="8">
        <f>'2007'!M52</f>
        <v>41</v>
      </c>
    </row>
    <row r="48" spans="1:12" ht="12.75">
      <c r="A48" s="1" t="s">
        <v>39</v>
      </c>
      <c r="B48" s="7">
        <f>'2000'!L53</f>
        <v>88.88552916323295</v>
      </c>
      <c r="C48" s="7">
        <f>'2002'!L53</f>
        <v>88.87977172217367</v>
      </c>
      <c r="D48" s="7">
        <f>'2005'!L53</f>
        <v>88.87003769213725</v>
      </c>
      <c r="E48" s="7">
        <f>'2006'!L53</f>
        <v>88.8839317339293</v>
      </c>
      <c r="F48" s="7">
        <f>'2007'!L53</f>
        <v>88.87795868161662</v>
      </c>
      <c r="G48" s="1" t="s">
        <v>39</v>
      </c>
      <c r="H48" s="8">
        <f>'2000'!M53</f>
        <v>23</v>
      </c>
      <c r="I48" s="8">
        <f>'2002'!M53</f>
        <v>23</v>
      </c>
      <c r="J48" s="18">
        <f>'2005'!M53</f>
        <v>24</v>
      </c>
      <c r="K48" s="8">
        <f>'2006'!M53</f>
        <v>24</v>
      </c>
      <c r="L48" s="8">
        <f>'2007'!M53</f>
        <v>24</v>
      </c>
    </row>
    <row r="49" spans="1:12" ht="12.75">
      <c r="A49" s="1" t="s">
        <v>40</v>
      </c>
      <c r="B49" s="7">
        <f>'2000'!L54</f>
        <v>83.22781068668786</v>
      </c>
      <c r="C49" s="7">
        <f>'2002'!L54</f>
        <v>83.08494352237781</v>
      </c>
      <c r="D49" s="7">
        <f>'2005'!L54</f>
        <v>82.29169226323882</v>
      </c>
      <c r="E49" s="7">
        <f>'2006'!L54</f>
        <v>82.7486913672954</v>
      </c>
      <c r="F49" s="7">
        <f>'2007'!L54</f>
        <v>82.94298883168193</v>
      </c>
      <c r="G49" s="1" t="s">
        <v>40</v>
      </c>
      <c r="H49" s="8">
        <f>'2000'!M54</f>
        <v>31</v>
      </c>
      <c r="I49" s="8">
        <f>'2002'!M54</f>
        <v>33</v>
      </c>
      <c r="J49" s="18">
        <f>'2005'!M54</f>
        <v>34</v>
      </c>
      <c r="K49" s="8">
        <f>'2006'!M54</f>
        <v>33</v>
      </c>
      <c r="L49" s="8">
        <f>'2007'!M54</f>
        <v>32</v>
      </c>
    </row>
    <row r="50" spans="1:12" ht="12.75">
      <c r="A50" s="1" t="s">
        <v>41</v>
      </c>
      <c r="B50" s="7">
        <f>'2000'!L55</f>
        <v>80.66521939515755</v>
      </c>
      <c r="C50" s="7">
        <f>'2002'!L55</f>
        <v>75.70564764585546</v>
      </c>
      <c r="D50" s="7">
        <f>'2005'!L55</f>
        <v>77.1174689030166</v>
      </c>
      <c r="E50" s="7">
        <f>'2006'!L55</f>
        <v>80.8529930816131</v>
      </c>
      <c r="F50" s="7">
        <f>'2007'!L55</f>
        <v>81.32320835949074</v>
      </c>
      <c r="G50" s="1" t="s">
        <v>41</v>
      </c>
      <c r="H50" s="8">
        <f>'2000'!M55</f>
        <v>34</v>
      </c>
      <c r="I50" s="8">
        <f>'2002'!M55</f>
        <v>38</v>
      </c>
      <c r="J50" s="18">
        <f>'2005'!M55</f>
        <v>37</v>
      </c>
      <c r="K50" s="8">
        <f>'2006'!M55</f>
        <v>34</v>
      </c>
      <c r="L50" s="8">
        <f>'2007'!M55</f>
        <v>33</v>
      </c>
    </row>
    <row r="51" spans="1:12" ht="12.75">
      <c r="A51" s="1" t="s">
        <v>42</v>
      </c>
      <c r="B51" s="7">
        <f>'2000'!L56</f>
        <v>83.33126524113433</v>
      </c>
      <c r="C51" s="7">
        <f>'2002'!L56</f>
        <v>83.33087668882855</v>
      </c>
      <c r="D51" s="7">
        <f>'2005'!L56</f>
        <v>83.32760616112277</v>
      </c>
      <c r="E51" s="7">
        <f>'2006'!L56</f>
        <v>83.3310561482642</v>
      </c>
      <c r="F51" s="7">
        <f>'2007'!L56</f>
        <v>83.32728312886502</v>
      </c>
      <c r="G51" s="1" t="s">
        <v>42</v>
      </c>
      <c r="H51" s="8">
        <f>'2000'!M56</f>
        <v>28</v>
      </c>
      <c r="I51" s="8">
        <f>'2002'!M56</f>
        <v>30</v>
      </c>
      <c r="J51" s="18">
        <f>'2005'!M56</f>
        <v>31</v>
      </c>
      <c r="K51" s="8">
        <f>'2006'!M56</f>
        <v>30</v>
      </c>
      <c r="L51" s="8">
        <f>'2007'!M56</f>
        <v>30</v>
      </c>
    </row>
    <row r="52" spans="1:12" ht="12.75">
      <c r="A52" s="1" t="s">
        <v>43</v>
      </c>
      <c r="B52" s="7">
        <f>'2000'!L57</f>
        <v>81.43193781336329</v>
      </c>
      <c r="C52" s="7">
        <f>'2002'!L57</f>
        <v>82.59542991568428</v>
      </c>
      <c r="D52" s="7">
        <f>'2005'!L57</f>
        <v>80.5115738256117</v>
      </c>
      <c r="E52" s="7">
        <f>'2006'!L57</f>
        <v>80.65365024660508</v>
      </c>
      <c r="F52" s="7">
        <f>'2007'!L57</f>
        <v>78.85416079071294</v>
      </c>
      <c r="G52" s="1" t="s">
        <v>43</v>
      </c>
      <c r="H52" s="8">
        <f>'2000'!M57</f>
        <v>32</v>
      </c>
      <c r="I52" s="8">
        <f>'2002'!M57</f>
        <v>34</v>
      </c>
      <c r="J52" s="18">
        <f>'2005'!M57</f>
        <v>35</v>
      </c>
      <c r="K52" s="8">
        <f>'2006'!M57</f>
        <v>35</v>
      </c>
      <c r="L52" s="8">
        <f>'2007'!M57</f>
        <v>36</v>
      </c>
    </row>
    <row r="53" spans="2:12" ht="12.75">
      <c r="B53" s="7"/>
      <c r="C53" s="7"/>
      <c r="D53" s="7"/>
      <c r="E53" s="7"/>
      <c r="F53" s="7"/>
      <c r="H53" s="8"/>
      <c r="I53" s="8"/>
      <c r="J53" s="18"/>
      <c r="K53" s="8"/>
      <c r="L53" s="8"/>
    </row>
    <row r="54" spans="1:12" ht="12.75">
      <c r="A54" s="1" t="s">
        <v>61</v>
      </c>
      <c r="B54" s="7">
        <f>'2000'!L59</f>
        <v>88.98162695654943</v>
      </c>
      <c r="C54" s="7">
        <f>'2002'!L59</f>
        <v>91.67072996132381</v>
      </c>
      <c r="D54" s="7">
        <f>'2005'!L59</f>
        <v>94.46332491091202</v>
      </c>
      <c r="E54" s="7">
        <f>'2006'!L59</f>
        <v>94.00965923827839</v>
      </c>
      <c r="F54" s="7">
        <f>'2007'!L59</f>
        <v>93.74573210621597</v>
      </c>
      <c r="G54" s="1" t="s">
        <v>61</v>
      </c>
      <c r="H54" s="8">
        <f>'2000'!M59</f>
        <v>22</v>
      </c>
      <c r="I54" s="8">
        <f>'2002'!M59</f>
        <v>22</v>
      </c>
      <c r="J54" s="18">
        <f>'2005'!M59</f>
        <v>10</v>
      </c>
      <c r="K54" s="8">
        <f>'2006'!M59</f>
        <v>21</v>
      </c>
      <c r="L54" s="8">
        <f>'2007'!M59</f>
        <v>21</v>
      </c>
    </row>
    <row r="55" spans="1:12" ht="12.75">
      <c r="A55" s="1" t="s">
        <v>62</v>
      </c>
      <c r="B55" s="7">
        <f>'2000'!L60</f>
        <v>99.99193114176427</v>
      </c>
      <c r="C55" s="7">
        <f>'2002'!L60</f>
        <v>99.98727321667671</v>
      </c>
      <c r="D55" s="7">
        <f>'2005'!L60</f>
        <v>98.41643461679276</v>
      </c>
      <c r="E55" s="7">
        <f>'2006'!L60</f>
        <v>99.98669305535549</v>
      </c>
      <c r="F55" s="7">
        <f>'2007'!L60</f>
        <v>99.98815978862213</v>
      </c>
      <c r="G55" s="1" t="s">
        <v>62</v>
      </c>
      <c r="H55" s="8">
        <f>'2000'!M60</f>
        <v>5</v>
      </c>
      <c r="I55" s="8">
        <f>'2002'!M60</f>
        <v>5</v>
      </c>
      <c r="J55" s="18">
        <f>'2005'!M60</f>
        <v>8</v>
      </c>
      <c r="K55" s="8">
        <f>'2006'!M60</f>
        <v>4</v>
      </c>
      <c r="L55" s="8">
        <f>'2007'!M60</f>
        <v>4</v>
      </c>
    </row>
    <row r="56" spans="1:12" ht="12.75">
      <c r="A56" s="1" t="s">
        <v>63</v>
      </c>
      <c r="B56" s="7">
        <f>'2000'!L61</f>
        <v>99.97678057117066</v>
      </c>
      <c r="C56" s="7">
        <f>'2002'!L61</f>
        <v>99.95411409861347</v>
      </c>
      <c r="D56" s="7">
        <f>'2005'!L61</f>
        <v>99.95748059308917</v>
      </c>
      <c r="E56" s="7">
        <f>'2006'!L61</f>
        <v>99.96076273383208</v>
      </c>
      <c r="F56" s="7">
        <f>'2007'!L61</f>
        <v>99.9550510888857</v>
      </c>
      <c r="G56" s="1" t="s">
        <v>63</v>
      </c>
      <c r="H56" s="8">
        <f>'2000'!M61</f>
        <v>7</v>
      </c>
      <c r="I56" s="8">
        <f>'2002'!M61</f>
        <v>8</v>
      </c>
      <c r="J56" s="18">
        <f>'2005'!M61</f>
        <v>7</v>
      </c>
      <c r="K56" s="8">
        <f>'2006'!M61</f>
        <v>8</v>
      </c>
      <c r="L56" s="8">
        <f>'2007'!M61</f>
        <v>8</v>
      </c>
    </row>
    <row r="57" spans="1:12" ht="12.75">
      <c r="A57" s="1" t="s">
        <v>64</v>
      </c>
      <c r="B57" s="7">
        <f>'2000'!L62</f>
        <v>99.99803785276612</v>
      </c>
      <c r="C57" s="7">
        <f>'2002'!L62</f>
        <v>99.99441674200533</v>
      </c>
      <c r="D57" s="7">
        <f>'2005'!L62</f>
        <v>99.98810428897853</v>
      </c>
      <c r="E57" s="7">
        <f>'2006'!L62</f>
        <v>99.98151217731537</v>
      </c>
      <c r="F57" s="7">
        <f>'2007'!L62</f>
        <v>99.98446328449661</v>
      </c>
      <c r="G57" s="1" t="s">
        <v>64</v>
      </c>
      <c r="H57" s="8">
        <f>'2000'!M62</f>
        <v>1</v>
      </c>
      <c r="I57" s="8">
        <f>'2002'!M62</f>
        <v>2</v>
      </c>
      <c r="J57" s="18">
        <f>'2005'!M62</f>
        <v>4</v>
      </c>
      <c r="K57" s="8">
        <f>'2006'!M62</f>
        <v>5</v>
      </c>
      <c r="L57" s="8">
        <f>'2007'!M62</f>
        <v>5</v>
      </c>
    </row>
    <row r="58" spans="1:12" ht="12.75">
      <c r="A58" s="1" t="s">
        <v>65</v>
      </c>
      <c r="B58" s="7">
        <f>'2000'!L63</f>
        <v>99.98251232780204</v>
      </c>
      <c r="C58" s="7">
        <f>'2002'!L63</f>
        <v>99.96738844427715</v>
      </c>
      <c r="D58" s="7">
        <f>'2005'!L63</f>
        <v>99.9626244797342</v>
      </c>
      <c r="E58" s="7">
        <f>'2006'!L63</f>
        <v>99.9661774903526</v>
      </c>
      <c r="F58" s="7">
        <f>'2007'!L63</f>
        <v>99.9701099821949</v>
      </c>
      <c r="G58" s="1" t="s">
        <v>65</v>
      </c>
      <c r="H58" s="8">
        <f>'2000'!M63</f>
        <v>6</v>
      </c>
      <c r="I58" s="8">
        <f>'2002'!M63</f>
        <v>7</v>
      </c>
      <c r="J58" s="18">
        <f>'2005'!M63</f>
        <v>6</v>
      </c>
      <c r="K58" s="8">
        <f>'2006'!M63</f>
        <v>7</v>
      </c>
      <c r="L58" s="8">
        <f>'2007'!M63</f>
        <v>7</v>
      </c>
    </row>
    <row r="59" spans="2:11" ht="12.75">
      <c r="B59" s="2"/>
      <c r="C59" s="2"/>
      <c r="D59" s="2"/>
      <c r="E59" s="2"/>
      <c r="H59" s="2"/>
      <c r="I59" s="2"/>
      <c r="J59" s="2"/>
      <c r="K59" s="2"/>
    </row>
    <row r="60" spans="2:11" ht="12.75">
      <c r="B60" s="2"/>
      <c r="C60" s="2"/>
      <c r="D60" s="2"/>
      <c r="E60" s="2"/>
      <c r="H60" s="2"/>
      <c r="I60" s="2"/>
      <c r="J60" s="2"/>
      <c r="K60" s="2"/>
    </row>
    <row r="61" spans="2:11" ht="12.75">
      <c r="B61" s="2"/>
      <c r="C61" s="2"/>
      <c r="D61" s="2"/>
      <c r="E61" s="2"/>
      <c r="H61" s="2"/>
      <c r="I61" s="2"/>
      <c r="J61" s="2"/>
      <c r="K61" s="2"/>
    </row>
    <row r="62" spans="2:11" ht="12.75">
      <c r="B62" s="2"/>
      <c r="C62" s="2"/>
      <c r="D62" s="2"/>
      <c r="E62" s="2"/>
      <c r="H62" s="2"/>
      <c r="I62" s="2"/>
      <c r="J62" s="2"/>
      <c r="K62" s="2"/>
    </row>
    <row r="63" spans="2:11" ht="12.75">
      <c r="B63" s="2"/>
      <c r="C63" s="2"/>
      <c r="D63" s="2"/>
      <c r="E63" s="2"/>
      <c r="H63" s="2"/>
      <c r="I63" s="2"/>
      <c r="J63" s="2"/>
      <c r="K63" s="2"/>
    </row>
    <row r="64" spans="2:11" ht="12.75">
      <c r="B64" s="2"/>
      <c r="C64" s="2"/>
      <c r="D64" s="2"/>
      <c r="E64" s="2"/>
      <c r="H64" s="2"/>
      <c r="I64" s="2"/>
      <c r="J64" s="2"/>
      <c r="K64" s="2"/>
    </row>
    <row r="65" spans="2:11" ht="12.75">
      <c r="B65" s="2"/>
      <c r="C65" s="2"/>
      <c r="D65" s="2"/>
      <c r="E65" s="2"/>
      <c r="H65" s="2"/>
      <c r="I65" s="2"/>
      <c r="J65" s="2"/>
      <c r="K65" s="2"/>
    </row>
    <row r="66" spans="2:11" ht="12.75">
      <c r="B66" s="2"/>
      <c r="C66" s="2"/>
      <c r="D66" s="2"/>
      <c r="E66" s="2"/>
      <c r="H66" s="2"/>
      <c r="I66" s="2"/>
      <c r="J66" s="2"/>
      <c r="K66" s="2"/>
    </row>
    <row r="67" spans="2:11" ht="12.75">
      <c r="B67" s="2"/>
      <c r="C67" s="2"/>
      <c r="D67" s="2"/>
      <c r="E67" s="2"/>
      <c r="H67" s="2"/>
      <c r="I67" s="2"/>
      <c r="J67" s="2"/>
      <c r="K67" s="2"/>
    </row>
    <row r="68" spans="2:11" ht="12.75">
      <c r="B68" s="2"/>
      <c r="C68" s="2"/>
      <c r="D68" s="2"/>
      <c r="E68" s="2"/>
      <c r="H68" s="2"/>
      <c r="I68" s="2"/>
      <c r="J68" s="2"/>
      <c r="K68" s="2"/>
    </row>
    <row r="69" spans="2:11" ht="12.75">
      <c r="B69" s="2"/>
      <c r="C69" s="2"/>
      <c r="D69" s="2"/>
      <c r="E69" s="2"/>
      <c r="H69" s="2"/>
      <c r="I69" s="2"/>
      <c r="J69" s="2"/>
      <c r="K69" s="2"/>
    </row>
    <row r="70" spans="2:11" ht="12.75">
      <c r="B70" s="2"/>
      <c r="C70" s="2"/>
      <c r="D70" s="2"/>
      <c r="E70" s="2"/>
      <c r="H70" s="2"/>
      <c r="I70" s="2"/>
      <c r="J70" s="2"/>
      <c r="K70" s="2"/>
    </row>
    <row r="71" spans="2:11" ht="12.75">
      <c r="B71" s="2"/>
      <c r="C71" s="2"/>
      <c r="D71" s="2"/>
      <c r="E71" s="2"/>
      <c r="H71" s="2"/>
      <c r="I71" s="2"/>
      <c r="J71" s="2"/>
      <c r="K71" s="2"/>
    </row>
    <row r="72" spans="2:11" ht="12.75">
      <c r="B72" s="2"/>
      <c r="C72" s="2"/>
      <c r="D72" s="2"/>
      <c r="E72" s="2"/>
      <c r="H72" s="2"/>
      <c r="I72" s="2"/>
      <c r="J72" s="2"/>
      <c r="K72" s="2"/>
    </row>
    <row r="73" spans="2:11" ht="12.75">
      <c r="B73" s="2"/>
      <c r="C73" s="2"/>
      <c r="D73" s="2"/>
      <c r="E73" s="2"/>
      <c r="H73" s="2"/>
      <c r="I73" s="2"/>
      <c r="J73" s="2"/>
      <c r="K73" s="2"/>
    </row>
    <row r="74" spans="2:11" ht="12.75">
      <c r="B74" s="2"/>
      <c r="C74" s="2"/>
      <c r="D74" s="2"/>
      <c r="E74" s="2"/>
      <c r="H74" s="2"/>
      <c r="I74" s="2"/>
      <c r="J74" s="2"/>
      <c r="K74" s="2"/>
    </row>
    <row r="75" spans="2:11" ht="12.75">
      <c r="B75" s="2"/>
      <c r="C75" s="2"/>
      <c r="D75" s="2"/>
      <c r="E75" s="2"/>
      <c r="H75" s="2"/>
      <c r="I75" s="2"/>
      <c r="J75" s="2"/>
      <c r="K75" s="2"/>
    </row>
    <row r="76" spans="2:11" ht="12.75">
      <c r="B76" s="2"/>
      <c r="C76" s="2"/>
      <c r="D76" s="2"/>
      <c r="E76" s="2"/>
      <c r="H76" s="2"/>
      <c r="I76" s="2"/>
      <c r="J76" s="2"/>
      <c r="K76" s="2"/>
    </row>
    <row r="77" spans="2:11" ht="12.75">
      <c r="B77" s="2"/>
      <c r="C77" s="2"/>
      <c r="D77" s="2"/>
      <c r="E77" s="2"/>
      <c r="H77" s="2"/>
      <c r="I77" s="2"/>
      <c r="J77" s="2"/>
      <c r="K77" s="2"/>
    </row>
    <row r="78" spans="2:11" ht="12.75">
      <c r="B78" s="2"/>
      <c r="C78" s="2"/>
      <c r="D78" s="2"/>
      <c r="E78" s="2"/>
      <c r="H78" s="2"/>
      <c r="I78" s="2"/>
      <c r="J78" s="2"/>
      <c r="K78" s="2"/>
    </row>
    <row r="79" spans="2:11" ht="12.75">
      <c r="B79" s="2"/>
      <c r="C79" s="2"/>
      <c r="D79" s="2"/>
      <c r="E79" s="2"/>
      <c r="H79" s="2"/>
      <c r="I79" s="2"/>
      <c r="J79" s="2"/>
      <c r="K79" s="2"/>
    </row>
    <row r="80" spans="2:11" ht="12.75">
      <c r="B80" s="2"/>
      <c r="C80" s="2"/>
      <c r="D80" s="2"/>
      <c r="E80" s="2"/>
      <c r="H80" s="2"/>
      <c r="I80" s="2"/>
      <c r="J80" s="2"/>
      <c r="K80" s="2"/>
    </row>
    <row r="81" spans="2:11" ht="12.75">
      <c r="B81" s="2"/>
      <c r="C81" s="2"/>
      <c r="D81" s="2"/>
      <c r="E81" s="2"/>
      <c r="H81" s="2"/>
      <c r="I81" s="2"/>
      <c r="J81" s="2"/>
      <c r="K81" s="2"/>
    </row>
    <row r="82" spans="2:11" ht="12.75">
      <c r="B82" s="2"/>
      <c r="C82" s="2"/>
      <c r="D82" s="2"/>
      <c r="E82" s="2"/>
      <c r="H82" s="2"/>
      <c r="I82" s="2"/>
      <c r="J82" s="2"/>
      <c r="K82" s="2"/>
    </row>
    <row r="83" spans="2:11" ht="12.75">
      <c r="B83" s="2"/>
      <c r="C83" s="2"/>
      <c r="D83" s="2"/>
      <c r="E83" s="2"/>
      <c r="H83" s="2"/>
      <c r="I83" s="2"/>
      <c r="J83" s="2"/>
      <c r="K83" s="2"/>
    </row>
    <row r="84" spans="2:11" ht="12.75">
      <c r="B84" s="2"/>
      <c r="C84" s="2"/>
      <c r="D84" s="2"/>
      <c r="E84" s="2"/>
      <c r="H84" s="2"/>
      <c r="I84" s="2"/>
      <c r="J84" s="2"/>
      <c r="K84" s="2"/>
    </row>
    <row r="85" spans="2:11" ht="12.75">
      <c r="B85" s="2"/>
      <c r="C85" s="2"/>
      <c r="D85" s="2"/>
      <c r="E85" s="2"/>
      <c r="H85" s="2"/>
      <c r="I85" s="2"/>
      <c r="J85" s="2"/>
      <c r="K85" s="2"/>
    </row>
    <row r="86" spans="2:11" ht="12.75">
      <c r="B86" s="2"/>
      <c r="C86" s="2"/>
      <c r="D86" s="2"/>
      <c r="E86" s="2"/>
      <c r="H86" s="2"/>
      <c r="I86" s="2"/>
      <c r="J86" s="2"/>
      <c r="K86" s="2"/>
    </row>
    <row r="87" spans="2:11" ht="12.75">
      <c r="B87" s="2"/>
      <c r="C87" s="2"/>
      <c r="D87" s="2"/>
      <c r="E87" s="2"/>
      <c r="H87" s="2"/>
      <c r="I87" s="2"/>
      <c r="J87" s="2"/>
      <c r="K87" s="2"/>
    </row>
    <row r="88" spans="2:11" ht="12.75">
      <c r="B88" s="2"/>
      <c r="C88" s="2"/>
      <c r="D88" s="2"/>
      <c r="E88" s="2"/>
      <c r="H88" s="2"/>
      <c r="I88" s="2"/>
      <c r="J88" s="2"/>
      <c r="K88" s="2"/>
    </row>
    <row r="89" spans="2:11" ht="12.75">
      <c r="B89" s="2"/>
      <c r="C89" s="2"/>
      <c r="D89" s="2"/>
      <c r="E89" s="2"/>
      <c r="H89" s="2"/>
      <c r="I89" s="2"/>
      <c r="J89" s="2"/>
      <c r="K89" s="2"/>
    </row>
    <row r="90" spans="2:11" ht="12.75">
      <c r="B90" s="2"/>
      <c r="C90" s="2"/>
      <c r="D90" s="2"/>
      <c r="E90" s="2"/>
      <c r="H90" s="2"/>
      <c r="I90" s="2"/>
      <c r="J90" s="2"/>
      <c r="K90" s="2"/>
    </row>
    <row r="91" spans="2:11" ht="12.75">
      <c r="B91" s="2"/>
      <c r="C91" s="2"/>
      <c r="D91" s="2"/>
      <c r="E91" s="2"/>
      <c r="H91" s="2"/>
      <c r="I91" s="2"/>
      <c r="J91" s="2"/>
      <c r="K91" s="2"/>
    </row>
    <row r="92" spans="2:11" ht="12.75">
      <c r="B92" s="2"/>
      <c r="C92" s="2"/>
      <c r="D92" s="2"/>
      <c r="E92" s="2"/>
      <c r="H92" s="2"/>
      <c r="I92" s="2"/>
      <c r="J92" s="2"/>
      <c r="K92" s="2"/>
    </row>
    <row r="93" spans="2:11" ht="12.75">
      <c r="B93" s="2"/>
      <c r="C93" s="2"/>
      <c r="D93" s="2"/>
      <c r="E93" s="2"/>
      <c r="H93" s="2"/>
      <c r="I93" s="2"/>
      <c r="J93" s="2"/>
      <c r="K93" s="2"/>
    </row>
    <row r="94" spans="2:11" ht="12.75">
      <c r="B94" s="2"/>
      <c r="C94" s="2"/>
      <c r="D94" s="2"/>
      <c r="E94" s="2"/>
      <c r="H94" s="2"/>
      <c r="I94" s="2"/>
      <c r="J94" s="2"/>
      <c r="K94" s="2"/>
    </row>
    <row r="95" spans="2:11" ht="12.75">
      <c r="B95" s="2"/>
      <c r="C95" s="2"/>
      <c r="D95" s="2"/>
      <c r="E95" s="2"/>
      <c r="H95" s="2"/>
      <c r="I95" s="2"/>
      <c r="J95" s="2"/>
      <c r="K95" s="2"/>
    </row>
    <row r="96" spans="2:11" ht="12.75">
      <c r="B96" s="2"/>
      <c r="C96" s="2"/>
      <c r="D96" s="2"/>
      <c r="E96" s="2"/>
      <c r="H96" s="2"/>
      <c r="I96" s="2"/>
      <c r="J96" s="2"/>
      <c r="K96" s="2"/>
    </row>
    <row r="97" spans="2:11" ht="12.75">
      <c r="B97" s="2"/>
      <c r="C97" s="2"/>
      <c r="D97" s="2"/>
      <c r="E97" s="2"/>
      <c r="H97" s="2"/>
      <c r="I97" s="2"/>
      <c r="J97" s="2"/>
      <c r="K97" s="2"/>
    </row>
    <row r="98" spans="2:11" ht="12.75">
      <c r="B98" s="2"/>
      <c r="C98" s="2"/>
      <c r="D98" s="2"/>
      <c r="E98" s="2"/>
      <c r="H98" s="2"/>
      <c r="I98" s="2"/>
      <c r="J98" s="2"/>
      <c r="K98" s="2"/>
    </row>
    <row r="99" spans="2:11" ht="12.75">
      <c r="B99" s="2"/>
      <c r="C99" s="2"/>
      <c r="D99" s="2"/>
      <c r="E99" s="2"/>
      <c r="H99" s="2"/>
      <c r="I99" s="2"/>
      <c r="J99" s="2"/>
      <c r="K99" s="2"/>
    </row>
    <row r="100" spans="2:11" ht="12.75">
      <c r="B100" s="2"/>
      <c r="C100" s="2"/>
      <c r="D100" s="2"/>
      <c r="E100" s="2"/>
      <c r="H100" s="2"/>
      <c r="I100" s="2"/>
      <c r="J100" s="2"/>
      <c r="K100" s="2"/>
    </row>
    <row r="101" spans="2:11" ht="12.75">
      <c r="B101" s="2"/>
      <c r="C101" s="2"/>
      <c r="D101" s="2"/>
      <c r="E101" s="2"/>
      <c r="H101" s="2"/>
      <c r="I101" s="2"/>
      <c r="J101" s="2"/>
      <c r="K101" s="2"/>
    </row>
    <row r="102" spans="2:11" ht="12.75">
      <c r="B102" s="2"/>
      <c r="C102" s="2"/>
      <c r="D102" s="2"/>
      <c r="E102" s="2"/>
      <c r="H102" s="2"/>
      <c r="I102" s="2"/>
      <c r="J102" s="2"/>
      <c r="K102" s="2"/>
    </row>
    <row r="103" spans="2:11" ht="12.75">
      <c r="B103" s="2"/>
      <c r="C103" s="2"/>
      <c r="D103" s="2"/>
      <c r="E103" s="2"/>
      <c r="H103" s="2"/>
      <c r="I103" s="2"/>
      <c r="J103" s="2"/>
      <c r="K103" s="2"/>
    </row>
    <row r="104" spans="2:11" ht="12.75">
      <c r="B104" s="2"/>
      <c r="C104" s="2"/>
      <c r="D104" s="2"/>
      <c r="E104" s="2"/>
      <c r="H104" s="2"/>
      <c r="I104" s="2"/>
      <c r="J104" s="2"/>
      <c r="K104" s="2"/>
    </row>
    <row r="105" spans="2:11" ht="12.75">
      <c r="B105" s="2"/>
      <c r="C105" s="2"/>
      <c r="D105" s="2"/>
      <c r="E105" s="2"/>
      <c r="H105" s="2"/>
      <c r="I105" s="2"/>
      <c r="J105" s="2"/>
      <c r="K105" s="2"/>
    </row>
    <row r="106" spans="2:11" ht="12.75">
      <c r="B106" s="2"/>
      <c r="C106" s="2"/>
      <c r="D106" s="2"/>
      <c r="E106" s="2"/>
      <c r="H106" s="2"/>
      <c r="I106" s="2"/>
      <c r="J106" s="2"/>
      <c r="K106" s="2"/>
    </row>
    <row r="107" spans="2:11" ht="12.75">
      <c r="B107" s="2"/>
      <c r="C107" s="2"/>
      <c r="D107" s="2"/>
      <c r="E107" s="2"/>
      <c r="H107" s="2"/>
      <c r="I107" s="2"/>
      <c r="J107" s="2"/>
      <c r="K107" s="2"/>
    </row>
    <row r="108" spans="2:11" ht="12.75">
      <c r="B108" s="2"/>
      <c r="C108" s="2"/>
      <c r="D108" s="2"/>
      <c r="E108" s="2"/>
      <c r="H108" s="2"/>
      <c r="I108" s="2"/>
      <c r="J108" s="2"/>
      <c r="K108" s="2"/>
    </row>
    <row r="109" spans="2:11" ht="12.75">
      <c r="B109" s="2"/>
      <c r="C109" s="2"/>
      <c r="D109" s="2"/>
      <c r="E109" s="2"/>
      <c r="H109" s="2"/>
      <c r="I109" s="2"/>
      <c r="J109" s="2"/>
      <c r="K109" s="2"/>
    </row>
    <row r="110" spans="2:11" ht="12.75">
      <c r="B110" s="2"/>
      <c r="C110" s="2"/>
      <c r="D110" s="2"/>
      <c r="E110" s="2"/>
      <c r="H110" s="2"/>
      <c r="I110" s="2"/>
      <c r="J110" s="2"/>
      <c r="K110" s="2"/>
    </row>
    <row r="111" spans="2:11" ht="12.75">
      <c r="B111" s="2"/>
      <c r="C111" s="2"/>
      <c r="D111" s="2"/>
      <c r="E111" s="2"/>
      <c r="H111" s="2"/>
      <c r="I111" s="2"/>
      <c r="J111" s="2"/>
      <c r="K111" s="2"/>
    </row>
    <row r="112" spans="2:11" ht="12.75">
      <c r="B112" s="2"/>
      <c r="C112" s="2"/>
      <c r="D112" s="2"/>
      <c r="E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H113" s="2"/>
      <c r="I113" s="2"/>
      <c r="J113" s="2"/>
      <c r="K113" s="2"/>
    </row>
    <row r="114" spans="2:11" ht="12.75">
      <c r="B114" s="2"/>
      <c r="C114" s="2"/>
      <c r="D114" s="2"/>
      <c r="E114" s="2"/>
      <c r="H114" s="2"/>
      <c r="I114" s="2"/>
      <c r="J114" s="2"/>
      <c r="K114" s="2"/>
    </row>
    <row r="115" spans="2:11" ht="12.75">
      <c r="B115" s="2"/>
      <c r="C115" s="2"/>
      <c r="D115" s="2"/>
      <c r="E115" s="2"/>
      <c r="H115" s="2"/>
      <c r="I115" s="2"/>
      <c r="J115" s="2"/>
      <c r="K115" s="2"/>
    </row>
    <row r="116" spans="2:11" ht="12.75">
      <c r="B116" s="2"/>
      <c r="C116" s="2"/>
      <c r="D116" s="2"/>
      <c r="E116" s="2"/>
      <c r="H116" s="2"/>
      <c r="I116" s="2"/>
      <c r="J116" s="2"/>
      <c r="K116" s="2"/>
    </row>
    <row r="117" spans="2:11" ht="12.75">
      <c r="B117" s="2"/>
      <c r="C117" s="2"/>
      <c r="D117" s="2"/>
      <c r="E117" s="2"/>
      <c r="H117" s="2"/>
      <c r="I117" s="2"/>
      <c r="J117" s="2"/>
      <c r="K117" s="2"/>
    </row>
    <row r="118" spans="2:11" ht="12.75">
      <c r="B118" s="2"/>
      <c r="C118" s="2"/>
      <c r="D118" s="2"/>
      <c r="E118" s="2"/>
      <c r="H118" s="2"/>
      <c r="I118" s="2"/>
      <c r="J118" s="2"/>
      <c r="K118" s="2"/>
    </row>
    <row r="119" spans="2:11" ht="12.75">
      <c r="B119" s="2"/>
      <c r="C119" s="2"/>
      <c r="D119" s="2"/>
      <c r="E119" s="2"/>
      <c r="H119" s="2"/>
      <c r="I119" s="2"/>
      <c r="J119" s="2"/>
      <c r="K119" s="2"/>
    </row>
    <row r="120" spans="2:11" ht="12.75">
      <c r="B120" s="2"/>
      <c r="C120" s="2"/>
      <c r="D120" s="2"/>
      <c r="E120" s="2"/>
      <c r="H120" s="2"/>
      <c r="I120" s="2"/>
      <c r="J120" s="2"/>
      <c r="K120" s="2"/>
    </row>
    <row r="121" spans="2:11" ht="12.75">
      <c r="B121" s="2"/>
      <c r="C121" s="2"/>
      <c r="D121" s="2"/>
      <c r="E121" s="2"/>
      <c r="H121" s="2"/>
      <c r="I121" s="2"/>
      <c r="J121" s="2"/>
      <c r="K121" s="2"/>
    </row>
    <row r="122" spans="2:11" ht="12.75">
      <c r="B122" s="2"/>
      <c r="C122" s="2"/>
      <c r="D122" s="2"/>
      <c r="E122" s="2"/>
      <c r="H122" s="2"/>
      <c r="I122" s="2"/>
      <c r="J122" s="2"/>
      <c r="K122" s="2"/>
    </row>
    <row r="123" spans="2:11" ht="12.75">
      <c r="B123" s="2"/>
      <c r="C123" s="2"/>
      <c r="D123" s="2"/>
      <c r="E123" s="2"/>
      <c r="H123" s="2"/>
      <c r="I123" s="2"/>
      <c r="J123" s="2"/>
      <c r="K123" s="2"/>
    </row>
    <row r="124" spans="2:11" ht="12.75">
      <c r="B124" s="2"/>
      <c r="C124" s="2"/>
      <c r="D124" s="2"/>
      <c r="E124" s="2"/>
      <c r="H124" s="2"/>
      <c r="I124" s="2"/>
      <c r="J124" s="2"/>
      <c r="K124" s="2"/>
    </row>
    <row r="125" spans="2:11" ht="12.75">
      <c r="B125" s="2"/>
      <c r="C125" s="2"/>
      <c r="D125" s="2"/>
      <c r="E125" s="2"/>
      <c r="H125" s="2"/>
      <c r="I125" s="2"/>
      <c r="J125" s="2"/>
      <c r="K125" s="2"/>
    </row>
    <row r="126" spans="2:11" ht="12.75">
      <c r="B126" s="2"/>
      <c r="C126" s="2"/>
      <c r="D126" s="2"/>
      <c r="E126" s="2"/>
      <c r="H126" s="2"/>
      <c r="I126" s="2"/>
      <c r="J126" s="2"/>
      <c r="K126" s="2"/>
    </row>
    <row r="127" spans="2:11" ht="12.75">
      <c r="B127" s="2"/>
      <c r="C127" s="2"/>
      <c r="D127" s="2"/>
      <c r="E127" s="2"/>
      <c r="H127" s="2"/>
      <c r="I127" s="2"/>
      <c r="J127" s="2"/>
      <c r="K127" s="2"/>
    </row>
    <row r="128" spans="2:11" ht="12.75">
      <c r="B128" s="2"/>
      <c r="C128" s="2"/>
      <c r="D128" s="2"/>
      <c r="E128" s="2"/>
      <c r="H128" s="2"/>
      <c r="I128" s="2"/>
      <c r="J128" s="2"/>
      <c r="K128" s="2"/>
    </row>
    <row r="129" spans="2:11" ht="12.75">
      <c r="B129" s="2"/>
      <c r="C129" s="2"/>
      <c r="D129" s="2"/>
      <c r="E129" s="2"/>
      <c r="H129" s="2"/>
      <c r="I129" s="2"/>
      <c r="J129" s="2"/>
      <c r="K129" s="2"/>
    </row>
    <row r="130" spans="2:11" ht="12.75">
      <c r="B130" s="2"/>
      <c r="C130" s="2"/>
      <c r="D130" s="2"/>
      <c r="E130" s="2"/>
      <c r="H130" s="2"/>
      <c r="I130" s="2"/>
      <c r="J130" s="2"/>
      <c r="K130" s="2"/>
    </row>
    <row r="131" spans="2:11" ht="12.75">
      <c r="B131" s="2"/>
      <c r="C131" s="2"/>
      <c r="D131" s="2"/>
      <c r="E131" s="2"/>
      <c r="H131" s="2"/>
      <c r="I131" s="2"/>
      <c r="J131" s="2"/>
      <c r="K131" s="2"/>
    </row>
    <row r="132" spans="2:11" ht="12.75">
      <c r="B132" s="2"/>
      <c r="C132" s="2"/>
      <c r="D132" s="2"/>
      <c r="E132" s="2"/>
      <c r="H132" s="2"/>
      <c r="I132" s="2"/>
      <c r="J132" s="2"/>
      <c r="K132" s="2"/>
    </row>
    <row r="133" spans="2:11" ht="12.75">
      <c r="B133" s="2"/>
      <c r="C133" s="2"/>
      <c r="D133" s="2"/>
      <c r="E133" s="2"/>
      <c r="H133" s="2"/>
      <c r="I133" s="2"/>
      <c r="J133" s="2"/>
      <c r="K133" s="2"/>
    </row>
    <row r="134" spans="2:11" ht="12.75">
      <c r="B134" s="2"/>
      <c r="C134" s="2"/>
      <c r="D134" s="2"/>
      <c r="E134" s="2"/>
      <c r="H134" s="2"/>
      <c r="I134" s="2"/>
      <c r="J134" s="2"/>
      <c r="K134" s="2"/>
    </row>
    <row r="135" spans="2:11" ht="12.75">
      <c r="B135" s="2"/>
      <c r="C135" s="2"/>
      <c r="D135" s="2"/>
      <c r="E135" s="2"/>
      <c r="H135" s="2"/>
      <c r="I135" s="2"/>
      <c r="J135" s="2"/>
      <c r="K135" s="2"/>
    </row>
    <row r="136" spans="2:11" ht="12.75">
      <c r="B136" s="2"/>
      <c r="C136" s="2"/>
      <c r="D136" s="2"/>
      <c r="E136" s="2"/>
      <c r="H136" s="2"/>
      <c r="I136" s="2"/>
      <c r="J136" s="2"/>
      <c r="K136" s="2"/>
    </row>
    <row r="137" spans="2:11" ht="12.75">
      <c r="B137" s="2"/>
      <c r="C137" s="2"/>
      <c r="D137" s="2"/>
      <c r="E137" s="2"/>
      <c r="H137" s="2"/>
      <c r="I137" s="2"/>
      <c r="J137" s="2"/>
      <c r="K137" s="2"/>
    </row>
    <row r="138" spans="2:11" ht="12.75">
      <c r="B138" s="2"/>
      <c r="C138" s="2"/>
      <c r="D138" s="2"/>
      <c r="E138" s="2"/>
      <c r="H138" s="2"/>
      <c r="I138" s="2"/>
      <c r="J138" s="2"/>
      <c r="K138" s="2"/>
    </row>
    <row r="139" spans="2:11" ht="12.75">
      <c r="B139" s="2"/>
      <c r="C139" s="2"/>
      <c r="D139" s="2"/>
      <c r="E139" s="2"/>
      <c r="H139" s="2"/>
      <c r="I139" s="2"/>
      <c r="J139" s="2"/>
      <c r="K139" s="2"/>
    </row>
    <row r="140" spans="2:11" ht="12.75">
      <c r="B140" s="2"/>
      <c r="C140" s="2"/>
      <c r="D140" s="2"/>
      <c r="E140" s="2"/>
      <c r="H140" s="2"/>
      <c r="I140" s="2"/>
      <c r="J140" s="2"/>
      <c r="K140" s="2"/>
    </row>
    <row r="141" spans="2:11" ht="12.75">
      <c r="B141" s="2"/>
      <c r="C141" s="2"/>
      <c r="D141" s="2"/>
      <c r="E141" s="2"/>
      <c r="H141" s="2"/>
      <c r="I141" s="2"/>
      <c r="J141" s="2"/>
      <c r="K141" s="2"/>
    </row>
    <row r="142" spans="2:11" ht="12.75">
      <c r="B142" s="2"/>
      <c r="C142" s="2"/>
      <c r="D142" s="2"/>
      <c r="E142" s="2"/>
      <c r="H142" s="2"/>
      <c r="I142" s="2"/>
      <c r="J142" s="2"/>
      <c r="K142" s="2"/>
    </row>
    <row r="143" spans="2:11" ht="12.75">
      <c r="B143" s="2"/>
      <c r="C143" s="2"/>
      <c r="D143" s="2"/>
      <c r="E143" s="2"/>
      <c r="H143" s="2"/>
      <c r="I143" s="2"/>
      <c r="J143" s="2"/>
      <c r="K143" s="2"/>
    </row>
    <row r="144" spans="2:11" ht="12.75">
      <c r="B144" s="2"/>
      <c r="C144" s="2"/>
      <c r="D144" s="2"/>
      <c r="E144" s="2"/>
      <c r="H144" s="2"/>
      <c r="I144" s="2"/>
      <c r="J144" s="2"/>
      <c r="K144" s="2"/>
    </row>
    <row r="145" spans="2:11" ht="12.75">
      <c r="B145" s="2"/>
      <c r="C145" s="2"/>
      <c r="D145" s="2"/>
      <c r="E145" s="2"/>
      <c r="H145" s="2"/>
      <c r="I145" s="2"/>
      <c r="J145" s="2"/>
      <c r="K145" s="2"/>
    </row>
    <row r="146" spans="2:11" ht="12.75">
      <c r="B146" s="2"/>
      <c r="C146" s="2"/>
      <c r="D146" s="2"/>
      <c r="E146" s="2"/>
      <c r="H146" s="2"/>
      <c r="I146" s="2"/>
      <c r="J146" s="2"/>
      <c r="K146" s="2"/>
    </row>
    <row r="147" spans="2:11" ht="12.75">
      <c r="B147" s="2"/>
      <c r="C147" s="2"/>
      <c r="D147" s="2"/>
      <c r="E147" s="2"/>
      <c r="H147" s="2"/>
      <c r="I147" s="2"/>
      <c r="J147" s="2"/>
      <c r="K147" s="2"/>
    </row>
    <row r="148" spans="2:11" ht="12.75">
      <c r="B148" s="2"/>
      <c r="C148" s="2"/>
      <c r="D148" s="2"/>
      <c r="E148" s="2"/>
      <c r="H148" s="2"/>
      <c r="I148" s="2"/>
      <c r="J148" s="2"/>
      <c r="K148" s="2"/>
    </row>
    <row r="149" spans="2:11" ht="12.75">
      <c r="B149" s="2"/>
      <c r="C149" s="2"/>
      <c r="D149" s="2"/>
      <c r="E149" s="2"/>
      <c r="H149" s="2"/>
      <c r="I149" s="2"/>
      <c r="J149" s="2"/>
      <c r="K149" s="2"/>
    </row>
    <row r="150" spans="2:11" ht="12.75">
      <c r="B150" s="2"/>
      <c r="C150" s="2"/>
      <c r="D150" s="2"/>
      <c r="E150" s="2"/>
      <c r="H150" s="2"/>
      <c r="I150" s="2"/>
      <c r="J150" s="2"/>
      <c r="K150" s="2"/>
    </row>
    <row r="151" spans="2:11" ht="12.75">
      <c r="B151" s="2"/>
      <c r="C151" s="2"/>
      <c r="D151" s="2"/>
      <c r="E151" s="2"/>
      <c r="H151" s="2"/>
      <c r="I151" s="2"/>
      <c r="J151" s="2"/>
      <c r="K151" s="2"/>
    </row>
    <row r="152" spans="2:11" ht="12.75">
      <c r="B152" s="2"/>
      <c r="C152" s="2"/>
      <c r="D152" s="2"/>
      <c r="E152" s="2"/>
      <c r="H152" s="2"/>
      <c r="I152" s="2"/>
      <c r="J152" s="2"/>
      <c r="K152" s="2"/>
    </row>
    <row r="153" spans="2:11" ht="12.75">
      <c r="B153" s="2"/>
      <c r="C153" s="2"/>
      <c r="D153" s="2"/>
      <c r="E153" s="2"/>
      <c r="H153" s="2"/>
      <c r="I153" s="2"/>
      <c r="J153" s="2"/>
      <c r="K153" s="2"/>
    </row>
    <row r="154" spans="2:11" ht="12.75">
      <c r="B154" s="2"/>
      <c r="C154" s="2"/>
      <c r="D154" s="2"/>
      <c r="E154" s="2"/>
      <c r="H154" s="2"/>
      <c r="I154" s="2"/>
      <c r="J154" s="2"/>
      <c r="K154" s="2"/>
    </row>
    <row r="155" spans="2:11" ht="12.75">
      <c r="B155" s="2"/>
      <c r="C155" s="2"/>
      <c r="D155" s="2"/>
      <c r="E155" s="2"/>
      <c r="H155" s="2"/>
      <c r="I155" s="2"/>
      <c r="J155" s="2"/>
      <c r="K155" s="2"/>
    </row>
    <row r="156" spans="2:11" ht="12.75">
      <c r="B156" s="2"/>
      <c r="C156" s="2"/>
      <c r="D156" s="2"/>
      <c r="E156" s="2"/>
      <c r="H156" s="2"/>
      <c r="I156" s="2"/>
      <c r="J156" s="2"/>
      <c r="K156" s="2"/>
    </row>
    <row r="157" spans="2:11" ht="12.75">
      <c r="B157" s="2"/>
      <c r="C157" s="2"/>
      <c r="D157" s="2"/>
      <c r="E157" s="2"/>
      <c r="H157" s="2"/>
      <c r="I157" s="2"/>
      <c r="J157" s="2"/>
      <c r="K157" s="2"/>
    </row>
    <row r="158" spans="2:11" ht="12.75">
      <c r="B158" s="2"/>
      <c r="C158" s="2"/>
      <c r="D158" s="2"/>
      <c r="E158" s="2"/>
      <c r="H158" s="2"/>
      <c r="I158" s="2"/>
      <c r="J158" s="2"/>
      <c r="K158" s="2"/>
    </row>
    <row r="159" spans="2:11" ht="12.75">
      <c r="B159" s="2"/>
      <c r="C159" s="2"/>
      <c r="D159" s="2"/>
      <c r="E159" s="2"/>
      <c r="H159" s="2"/>
      <c r="I159" s="2"/>
      <c r="J159" s="2"/>
      <c r="K159" s="2"/>
    </row>
    <row r="160" spans="2:11" ht="12.75">
      <c r="B160" s="2"/>
      <c r="C160" s="2"/>
      <c r="D160" s="2"/>
      <c r="E160" s="2"/>
      <c r="H160" s="2"/>
      <c r="I160" s="2"/>
      <c r="J160" s="2"/>
      <c r="K160" s="2"/>
    </row>
    <row r="161" spans="2:11" ht="12.75">
      <c r="B161" s="2"/>
      <c r="C161" s="2"/>
      <c r="D161" s="2"/>
      <c r="E161" s="2"/>
      <c r="H161" s="2"/>
      <c r="I161" s="2"/>
      <c r="J161" s="2"/>
      <c r="K161" s="2"/>
    </row>
    <row r="162" spans="2:11" ht="12.75">
      <c r="B162" s="2"/>
      <c r="C162" s="2"/>
      <c r="D162" s="2"/>
      <c r="E162" s="2"/>
      <c r="H162" s="2"/>
      <c r="I162" s="2"/>
      <c r="J162" s="2"/>
      <c r="K162" s="2"/>
    </row>
    <row r="163" spans="2:11" ht="12.75">
      <c r="B163" s="2"/>
      <c r="C163" s="2"/>
      <c r="D163" s="2"/>
      <c r="E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H164" s="2"/>
      <c r="I164" s="2"/>
      <c r="J164" s="2"/>
      <c r="K164" s="2"/>
    </row>
    <row r="165" spans="2:11" ht="12.75">
      <c r="B165" s="2"/>
      <c r="C165" s="2"/>
      <c r="D165" s="2"/>
      <c r="E165" s="2"/>
      <c r="H165" s="2"/>
      <c r="I165" s="2"/>
      <c r="J165" s="2"/>
      <c r="K165" s="2"/>
    </row>
    <row r="166" spans="2:11" ht="12.75">
      <c r="B166" s="2"/>
      <c r="C166" s="2"/>
      <c r="D166" s="2"/>
      <c r="E166" s="2"/>
      <c r="H166" s="2"/>
      <c r="I166" s="2"/>
      <c r="J166" s="2"/>
      <c r="K166" s="2"/>
    </row>
    <row r="167" spans="2:11" ht="12.75">
      <c r="B167" s="2"/>
      <c r="C167" s="2"/>
      <c r="D167" s="2"/>
      <c r="E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H179" s="2"/>
      <c r="I179" s="2"/>
      <c r="J179" s="2"/>
      <c r="K179" s="2"/>
    </row>
    <row r="180" spans="2:11" ht="12.75">
      <c r="B180" s="2"/>
      <c r="C180" s="2"/>
      <c r="D180" s="2"/>
      <c r="E180" s="2"/>
      <c r="H180" s="2"/>
      <c r="I180" s="2"/>
      <c r="J180" s="2"/>
      <c r="K180" s="2"/>
    </row>
    <row r="181" spans="2:11" ht="12.75">
      <c r="B181" s="2"/>
      <c r="C181" s="2"/>
      <c r="D181" s="2"/>
      <c r="E181" s="2"/>
      <c r="H181" s="2"/>
      <c r="I181" s="2"/>
      <c r="J181" s="2"/>
      <c r="K181" s="2"/>
    </row>
    <row r="182" spans="2:11" ht="12.75">
      <c r="B182" s="2"/>
      <c r="C182" s="2"/>
      <c r="D182" s="2"/>
      <c r="E182" s="2"/>
      <c r="H182" s="2"/>
      <c r="I182" s="2"/>
      <c r="J182" s="2"/>
      <c r="K182" s="2"/>
    </row>
    <row r="183" spans="2:11" ht="12.75">
      <c r="B183" s="2"/>
      <c r="C183" s="2"/>
      <c r="D183" s="2"/>
      <c r="E183" s="2"/>
      <c r="H183" s="2"/>
      <c r="I183" s="2"/>
      <c r="J183" s="2"/>
      <c r="K183" s="2"/>
    </row>
    <row r="184" spans="2:11" ht="12.75">
      <c r="B184" s="2"/>
      <c r="C184" s="2"/>
      <c r="D184" s="2"/>
      <c r="E184" s="2"/>
      <c r="H184" s="2"/>
      <c r="I184" s="2"/>
      <c r="J184" s="2"/>
      <c r="K184" s="2"/>
    </row>
  </sheetData>
  <mergeCells count="4">
    <mergeCell ref="A1:F2"/>
    <mergeCell ref="A3:F3"/>
    <mergeCell ref="G1:L2"/>
    <mergeCell ref="G3:L3"/>
  </mergeCells>
  <printOptions gridLines="1" horizontalCentered="1" verticalCentered="1"/>
  <pageMargins left="0.5" right="0.5" top="0.5" bottom="0.5" header="0.17" footer="0.17"/>
  <pageSetup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KSG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Gisselquist</dc:creator>
  <cp:keywords/>
  <dc:description/>
  <cp:lastModifiedBy>rgissel</cp:lastModifiedBy>
  <cp:lastPrinted>2009-09-24T21:59:05Z</cp:lastPrinted>
  <dcterms:created xsi:type="dcterms:W3CDTF">2007-07-14T02:26:45Z</dcterms:created>
  <dcterms:modified xsi:type="dcterms:W3CDTF">2009-09-24T22:04:15Z</dcterms:modified>
  <cp:category/>
  <cp:version/>
  <cp:contentType/>
  <cp:contentStatus/>
</cp:coreProperties>
</file>