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5"/>
  </bookViews>
  <sheets>
    <sheet name="2000" sheetId="1" r:id="rId1"/>
    <sheet name="2002" sheetId="2" r:id="rId2"/>
    <sheet name="2005" sheetId="3" r:id="rId3"/>
    <sheet name="2006" sheetId="4" r:id="rId4"/>
    <sheet name="2007" sheetId="5" r:id="rId5"/>
    <sheet name="Overall Alpha" sheetId="6" r:id="rId6"/>
  </sheets>
  <definedNames>
    <definedName name="_xlnm.Print_Area" localSheetId="0">'2000'!$A$1:$N$64</definedName>
    <definedName name="_xlnm.Print_Area" localSheetId="1">'2002'!$A$1:$N$64</definedName>
    <definedName name="_xlnm.Print_Area" localSheetId="2">'2005'!$A$1:$N$64</definedName>
    <definedName name="_xlnm.Print_Area" localSheetId="3">'2006'!$A$1:$N$64</definedName>
    <definedName name="_xlnm.Print_Area" localSheetId="4">'2007'!$A$1:$N$64</definedName>
  </definedNames>
  <calcPr fullCalcOnLoad="1"/>
</workbook>
</file>

<file path=xl/sharedStrings.xml><?xml version="1.0" encoding="utf-8"?>
<sst xmlns="http://schemas.openxmlformats.org/spreadsheetml/2006/main" count="840" uniqueCount="111">
  <si>
    <t>Source</t>
  </si>
  <si>
    <t>Angola</t>
  </si>
  <si>
    <t>Benin</t>
  </si>
  <si>
    <t>Botswana</t>
  </si>
  <si>
    <t>Burkina Faso</t>
  </si>
  <si>
    <t>Burundi</t>
  </si>
  <si>
    <t>Cameroon</t>
  </si>
  <si>
    <t>Chad</t>
  </si>
  <si>
    <t>Comoros</t>
  </si>
  <si>
    <t>Congo</t>
  </si>
  <si>
    <t>Djibouti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</si>
  <si>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</si>
  <si>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</si>
  <si>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</si>
  <si>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</si>
  <si>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</si>
  <si>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</si>
  <si>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</si>
  <si>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</si>
  <si>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</si>
  <si>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</si>
  <si>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</si>
  <si>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</si>
  <si>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</si>
  <si>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</si>
  <si>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</si>
  <si>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</si>
  <si>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</si>
  <si>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</si>
  <si>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</si>
  <si>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</si>
  <si>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</si>
  <si>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</si>
  <si>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</si>
  <si>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</si>
  <si>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</si>
  <si>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</si>
  <si>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</si>
  <si>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</si>
  <si>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</si>
  <si>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</si>
  <si>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Uganda</t>
  </si>
  <si>
    <t>Zambia</t>
  </si>
  <si>
    <t>Zimbabwe</t>
  </si>
  <si>
    <t>Cote d'Ivoire</t>
  </si>
  <si>
    <t>Category:</t>
  </si>
  <si>
    <t>Year:</t>
  </si>
  <si>
    <t>Last Update:</t>
  </si>
  <si>
    <t>Is Yearly Variation Captured?</t>
  </si>
  <si>
    <t>Cape Verde</t>
  </si>
  <si>
    <t>Central African Republic</t>
  </si>
  <si>
    <t>Congo, Democratic Rep.</t>
  </si>
  <si>
    <t>Equatorial Guinea</t>
  </si>
  <si>
    <t>Yes</t>
  </si>
  <si>
    <t>World Bank's Doing Business surveys</t>
  </si>
  <si>
    <t>CAR</t>
  </si>
  <si>
    <t>Congo, DR</t>
  </si>
  <si>
    <t>Eq. Guinea</t>
  </si>
  <si>
    <t>Sao Tome &amp; P.</t>
  </si>
  <si>
    <t>Congo, Democratic Republic</t>
  </si>
  <si>
    <t>Data Type:</t>
  </si>
  <si>
    <t>Indicator</t>
  </si>
  <si>
    <t>By Country, "A" to "Z"</t>
  </si>
  <si>
    <t>Data Scaled over 2000, 2002, 2005, 2006, and 2007</t>
  </si>
  <si>
    <t>Algeria</t>
  </si>
  <si>
    <t>Egypt</t>
  </si>
  <si>
    <t>Libya</t>
  </si>
  <si>
    <t>Morocco</t>
  </si>
  <si>
    <t>Tunisia</t>
  </si>
  <si>
    <t>Rank 2000</t>
  </si>
  <si>
    <t>Rank 2002</t>
  </si>
  <si>
    <t>Rank 2005</t>
  </si>
  <si>
    <t>Rank 2006</t>
  </si>
  <si>
    <t>Rank 2007</t>
  </si>
  <si>
    <t>Rule of Law, Transparency, and Corruption Summary of Scores and Category Calculation—2000</t>
  </si>
  <si>
    <t>RULE OF LAW, TRANSPARENCY, AND CORRUPTION</t>
  </si>
  <si>
    <t>a) Ratification of Critical Legal Norms</t>
  </si>
  <si>
    <t>b) Judicial Independence and Efficiency</t>
  </si>
  <si>
    <t>c) Corruption</t>
  </si>
  <si>
    <t>Ratification of Core International Human Rights Conventions</t>
  </si>
  <si>
    <t>International Sanctions</t>
  </si>
  <si>
    <t>Property Rights Index</t>
  </si>
  <si>
    <t>Judicial Independence using Freedom House's "Rule of Law" Sub-Score</t>
  </si>
  <si>
    <t>Efficiency of the Courts, based on the Pre-Trial Detainees</t>
  </si>
  <si>
    <t>Number of Days to Settle a Contract Dispute</t>
  </si>
  <si>
    <t>Public Sector Corruption</t>
  </si>
  <si>
    <t>Our coding based on information from OHCHR</t>
  </si>
  <si>
    <t>Our coding based on information from the UN Security Council</t>
  </si>
  <si>
    <t>Index of Economic Freedom (Heritage Foundation and Wall Street Journal)</t>
  </si>
  <si>
    <t>Freedom House, Freedom in the World</t>
  </si>
  <si>
    <t>Corruption Perceptions Index of Transparency International, and Internet Center for Corruption Research</t>
  </si>
  <si>
    <t>No: only 2005 and 2006 values are available</t>
  </si>
  <si>
    <t>Some, closest available estimates are used for each year</t>
  </si>
  <si>
    <t>Partially: Data are available from 2003 on.</t>
  </si>
  <si>
    <t>Yes, but many 2000 figures are estimates based on 2002 data, and changes over time should be interpreted with caution.</t>
  </si>
  <si>
    <t>Legal Norms Sub-Score</t>
  </si>
  <si>
    <t>Judicial Independence Sub-Score</t>
  </si>
  <si>
    <t>Corruption Sub-Score</t>
  </si>
  <si>
    <t>Rule of Law, Transparency, and Corruption 2006</t>
  </si>
  <si>
    <t>*Note:  Scores in italics are based on estimates.  See indicator descriptions for details.</t>
  </si>
  <si>
    <t>Rule of Law, Transparency, and Corruption Summary of Scores and Category Calculation—2002</t>
  </si>
  <si>
    <t>Rule of Law, Transparency, and Corruption 2002</t>
  </si>
  <si>
    <t>Rule of Law, Transparency, and Corruption 2000</t>
  </si>
  <si>
    <t>Rule of Law, Transparency, and Corruption Summary of Scores and Category Calculation—2005</t>
  </si>
  <si>
    <t>Rule of Law, Transparency, and Corruption 2005</t>
  </si>
  <si>
    <t>Rule of Law, Transparency, and Corruption Summary of Scores and Category Calculation—2006</t>
  </si>
  <si>
    <t>Rule of Law, Transparency, and Corruption Summary of Scores and Category Calculation—2007</t>
  </si>
  <si>
    <t>Rule of Law, Transparency, and Corruption 2007</t>
  </si>
  <si>
    <t>Rule of Law, Transparency, and Corruption—Category Scores</t>
  </si>
  <si>
    <t>Rule of Law, Transparency, and Corruption—Category Ranks</t>
  </si>
  <si>
    <t>National authorities as reported in our own Index research, by the International Centre for Prison Studies, and in the UN Surveys on Crime Trends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</si>
</sst>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5" fontId="8" fillId="0" borderId="8" xfId="0" applyNumberFormat="1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2" borderId="10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 quotePrefix="1">
      <alignment/>
    </xf>
    <xf numFmtId="164" fontId="6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6" fillId="0" borderId="1" xfId="0" applyNumberFormat="1" applyFont="1" applyFill="1" applyBorder="1" applyAlignment="1" applyProtection="1">
      <alignment horizontal="right"/>
      <protection/>
    </xf>
    <xf numFmtId="16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wrapText="1"/>
    </xf>
    <xf numFmtId="164" fontId="0" fillId="0" borderId="1" xfId="15" applyNumberFormat="1" applyFont="1" applyFill="1" applyBorder="1" applyAlignment="1">
      <alignment/>
    </xf>
    <xf numFmtId="164" fontId="6" fillId="0" borderId="1" xfId="15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 quotePrefix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7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69"/>
  <sheetViews>
    <sheetView workbookViewId="0" topLeftCell="A1">
      <selection activeCell="A6" sqref="A6"/>
    </sheetView>
  </sheetViews>
  <sheetFormatPr defaultColWidth="9.140625" defaultRowHeight="12.75"/>
  <cols>
    <col min="1" max="1" width="24.00390625" style="3" customWidth="1"/>
    <col min="2" max="7" width="12.57421875" style="2" customWidth="1"/>
    <col min="8" max="8" width="10.421875" style="2" customWidth="1"/>
    <col min="9" max="9" width="14.28125" style="2" customWidth="1"/>
    <col min="10" max="13" width="13.00390625" style="2" customWidth="1"/>
    <col min="14" max="14" width="7.57421875" style="2" customWidth="1"/>
    <col min="15" max="16384" width="9.140625" style="2" customWidth="1"/>
  </cols>
  <sheetData>
    <row r="1" spans="1:14" ht="28.5" customHeight="1">
      <c r="A1" s="46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5" customFormat="1" ht="12">
      <c r="A2" s="11" t="s">
        <v>45</v>
      </c>
      <c r="B2" s="12" t="s">
        <v>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s="15" customFormat="1" ht="12">
      <c r="A3" s="16" t="s">
        <v>46</v>
      </c>
      <c r="B3" s="17">
        <v>2000</v>
      </c>
      <c r="N3" s="18"/>
    </row>
    <row r="4" spans="1:14" s="15" customFormat="1" ht="12">
      <c r="A4" s="16" t="s">
        <v>60</v>
      </c>
      <c r="B4" s="17" t="s">
        <v>63</v>
      </c>
      <c r="N4" s="18"/>
    </row>
    <row r="5" spans="1:14" s="15" customFormat="1" ht="12">
      <c r="A5" s="19" t="s">
        <v>47</v>
      </c>
      <c r="B5" s="20">
        <v>40042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s="9" customFormat="1" ht="27" customHeight="1">
      <c r="A6" s="8"/>
      <c r="B6" s="51" t="s">
        <v>76</v>
      </c>
      <c r="C6" s="51"/>
      <c r="D6" s="51"/>
      <c r="E6" s="51" t="s">
        <v>77</v>
      </c>
      <c r="F6" s="51"/>
      <c r="G6" s="51"/>
      <c r="H6" s="25" t="s">
        <v>78</v>
      </c>
      <c r="I6" s="49"/>
      <c r="J6" s="50"/>
      <c r="K6" s="50"/>
      <c r="L6" s="50"/>
      <c r="M6" s="50"/>
      <c r="N6" s="50"/>
    </row>
    <row r="7" spans="1:14" s="9" customFormat="1" ht="84">
      <c r="A7" s="8" t="s">
        <v>61</v>
      </c>
      <c r="B7" s="8" t="s">
        <v>79</v>
      </c>
      <c r="C7" s="8" t="s">
        <v>80</v>
      </c>
      <c r="D7" s="8" t="s">
        <v>81</v>
      </c>
      <c r="E7" s="8" t="s">
        <v>82</v>
      </c>
      <c r="F7" s="8" t="s">
        <v>83</v>
      </c>
      <c r="G7" s="8" t="s">
        <v>84</v>
      </c>
      <c r="H7" s="8" t="s">
        <v>85</v>
      </c>
      <c r="I7" s="50"/>
      <c r="J7" s="50"/>
      <c r="K7" s="50"/>
      <c r="L7" s="50"/>
      <c r="M7" s="50"/>
      <c r="N7" s="50"/>
    </row>
    <row r="8" spans="1:14" s="55" customFormat="1" ht="44.25" customHeight="1">
      <c r="A8" s="53" t="s">
        <v>0</v>
      </c>
      <c r="B8" s="54" t="s">
        <v>86</v>
      </c>
      <c r="C8" s="54" t="s">
        <v>87</v>
      </c>
      <c r="D8" s="54" t="s">
        <v>88</v>
      </c>
      <c r="E8" s="54" t="s">
        <v>89</v>
      </c>
      <c r="F8" s="54" t="s">
        <v>110</v>
      </c>
      <c r="G8" s="54" t="s">
        <v>54</v>
      </c>
      <c r="H8" s="54" t="s">
        <v>90</v>
      </c>
      <c r="I8" s="50"/>
      <c r="J8" s="50"/>
      <c r="K8" s="50"/>
      <c r="L8" s="50"/>
      <c r="M8" s="50"/>
      <c r="N8" s="50"/>
    </row>
    <row r="9" spans="1:14" s="55" customFormat="1" ht="39" customHeight="1">
      <c r="A9" s="53" t="s">
        <v>48</v>
      </c>
      <c r="B9" s="54" t="s">
        <v>53</v>
      </c>
      <c r="C9" s="54" t="s">
        <v>53</v>
      </c>
      <c r="D9" s="54" t="s">
        <v>53</v>
      </c>
      <c r="E9" s="54" t="s">
        <v>91</v>
      </c>
      <c r="F9" s="54" t="s">
        <v>92</v>
      </c>
      <c r="G9" s="54" t="s">
        <v>93</v>
      </c>
      <c r="H9" s="54" t="s">
        <v>94</v>
      </c>
      <c r="I9" s="54"/>
      <c r="J9" s="54" t="s">
        <v>95</v>
      </c>
      <c r="K9" s="54" t="s">
        <v>96</v>
      </c>
      <c r="L9" s="54" t="s">
        <v>97</v>
      </c>
      <c r="M9" s="56" t="s">
        <v>102</v>
      </c>
      <c r="N9" s="53" t="s">
        <v>69</v>
      </c>
    </row>
    <row r="10" spans="1:14" ht="12.75">
      <c r="A10" s="1" t="s">
        <v>1</v>
      </c>
      <c r="B10" s="6">
        <v>50</v>
      </c>
      <c r="C10" s="6">
        <v>0</v>
      </c>
      <c r="D10" s="27">
        <v>33.333333333333336</v>
      </c>
      <c r="E10" s="31">
        <v>28.571428571428573</v>
      </c>
      <c r="F10" s="27">
        <v>41.693811074918564</v>
      </c>
      <c r="G10" s="31">
        <v>26.633663366336634</v>
      </c>
      <c r="H10" s="42">
        <v>14</v>
      </c>
      <c r="I10" s="1" t="s">
        <v>1</v>
      </c>
      <c r="J10" s="6">
        <f>AVERAGE(B10:D10)</f>
        <v>27.777777777777782</v>
      </c>
      <c r="K10" s="6">
        <f>AVERAGE(E10:G10)</f>
        <v>32.29963433756126</v>
      </c>
      <c r="L10" s="6">
        <f>AVERAGE(H10)</f>
        <v>14</v>
      </c>
      <c r="M10" s="5">
        <f>AVERAGE(J10:L10)</f>
        <v>24.692470705113013</v>
      </c>
      <c r="N10" s="10">
        <f>RANK(M10,M$10:M$63)</f>
        <v>51</v>
      </c>
    </row>
    <row r="11" spans="1:14" ht="12.75">
      <c r="A11" s="1" t="s">
        <v>2</v>
      </c>
      <c r="B11" s="6">
        <v>66.66666666666667</v>
      </c>
      <c r="C11" s="6">
        <v>100</v>
      </c>
      <c r="D11" s="28">
        <v>33.333333333333336</v>
      </c>
      <c r="E11" s="31">
        <v>85.71428571428571</v>
      </c>
      <c r="F11" s="27">
        <v>35.613463626492944</v>
      </c>
      <c r="G11" s="31">
        <v>45.04950495049505</v>
      </c>
      <c r="H11" s="42">
        <v>50</v>
      </c>
      <c r="I11" s="1" t="s">
        <v>2</v>
      </c>
      <c r="J11" s="6">
        <f aca="true" t="shared" si="0" ref="J11:J63">AVERAGE(B11:D11)</f>
        <v>66.66666666666667</v>
      </c>
      <c r="K11" s="6">
        <f aca="true" t="shared" si="1" ref="K11:K63">AVERAGE(E11:G11)</f>
        <v>55.45908476375789</v>
      </c>
      <c r="L11" s="6">
        <f aca="true" t="shared" si="2" ref="L11:L63">AVERAGE(H11)</f>
        <v>50</v>
      </c>
      <c r="M11" s="5">
        <f aca="true" t="shared" si="3" ref="M11:M63">AVERAGE(J11:L11)</f>
        <v>57.37525047680819</v>
      </c>
      <c r="N11" s="10">
        <f aca="true" t="shared" si="4" ref="N11:N63">RANK(M11,M$10:M$63)</f>
        <v>18</v>
      </c>
    </row>
    <row r="12" spans="1:14" ht="12.75">
      <c r="A12" s="1" t="s">
        <v>3</v>
      </c>
      <c r="B12" s="6">
        <v>33.333333333333336</v>
      </c>
      <c r="C12" s="6">
        <v>100</v>
      </c>
      <c r="D12" s="28">
        <v>100</v>
      </c>
      <c r="E12" s="31">
        <v>92.85714285714286</v>
      </c>
      <c r="F12" s="34">
        <v>89.14223669923996</v>
      </c>
      <c r="G12" s="31">
        <v>29.009900990099013</v>
      </c>
      <c r="H12" s="41">
        <v>100</v>
      </c>
      <c r="I12" s="1" t="s">
        <v>3</v>
      </c>
      <c r="J12" s="6">
        <f t="shared" si="0"/>
        <v>77.77777777777779</v>
      </c>
      <c r="K12" s="6">
        <f t="shared" si="1"/>
        <v>70.33642684882727</v>
      </c>
      <c r="L12" s="6">
        <f t="shared" si="2"/>
        <v>100</v>
      </c>
      <c r="M12" s="5">
        <f t="shared" si="3"/>
        <v>82.70473487553501</v>
      </c>
      <c r="N12" s="10">
        <f t="shared" si="4"/>
        <v>2</v>
      </c>
    </row>
    <row r="13" spans="1:14" ht="12.75">
      <c r="A13" s="1" t="s">
        <v>4</v>
      </c>
      <c r="B13" s="6">
        <v>83.33333333333333</v>
      </c>
      <c r="C13" s="6">
        <v>100</v>
      </c>
      <c r="D13" s="28">
        <v>33.333333333333336</v>
      </c>
      <c r="E13" s="31">
        <v>42.857142857142854</v>
      </c>
      <c r="F13" s="34">
        <v>35.72204125950054</v>
      </c>
      <c r="G13" s="31">
        <v>81.38613861386139</v>
      </c>
      <c r="H13" s="42">
        <v>40</v>
      </c>
      <c r="I13" s="1" t="s">
        <v>4</v>
      </c>
      <c r="J13" s="6">
        <f t="shared" si="0"/>
        <v>72.22222222222221</v>
      </c>
      <c r="K13" s="6">
        <f t="shared" si="1"/>
        <v>53.3217742435016</v>
      </c>
      <c r="L13" s="6">
        <f t="shared" si="2"/>
        <v>40</v>
      </c>
      <c r="M13" s="5">
        <f t="shared" si="3"/>
        <v>55.18133215524127</v>
      </c>
      <c r="N13" s="10">
        <f t="shared" si="4"/>
        <v>19</v>
      </c>
    </row>
    <row r="14" spans="1:14" ht="12.75">
      <c r="A14" s="1" t="s">
        <v>5</v>
      </c>
      <c r="B14" s="6">
        <v>83.33333333333333</v>
      </c>
      <c r="C14" s="6">
        <v>100</v>
      </c>
      <c r="D14" s="27">
        <v>33.333333333333336</v>
      </c>
      <c r="E14" s="31">
        <v>28.571428571428573</v>
      </c>
      <c r="F14" s="27">
        <v>39.73941368078175</v>
      </c>
      <c r="G14" s="31">
        <v>60.693069306930695</v>
      </c>
      <c r="H14" s="42">
        <v>26</v>
      </c>
      <c r="I14" s="1" t="s">
        <v>5</v>
      </c>
      <c r="J14" s="6">
        <f t="shared" si="0"/>
        <v>72.22222222222221</v>
      </c>
      <c r="K14" s="6">
        <f t="shared" si="1"/>
        <v>43.001303853047006</v>
      </c>
      <c r="L14" s="6">
        <f t="shared" si="2"/>
        <v>26</v>
      </c>
      <c r="M14" s="5">
        <f t="shared" si="3"/>
        <v>47.0745086917564</v>
      </c>
      <c r="N14" s="10">
        <f t="shared" si="4"/>
        <v>34</v>
      </c>
    </row>
    <row r="15" spans="1:14" ht="12.75">
      <c r="A15" s="1" t="s">
        <v>6</v>
      </c>
      <c r="B15" s="6">
        <v>83.33333333333333</v>
      </c>
      <c r="C15" s="6">
        <v>100</v>
      </c>
      <c r="D15" s="28">
        <v>33.333333333333336</v>
      </c>
      <c r="E15" s="31">
        <v>14.285714285714286</v>
      </c>
      <c r="F15" s="27">
        <v>35.070575461454936</v>
      </c>
      <c r="G15" s="31">
        <v>47.524752475247524</v>
      </c>
      <c r="H15" s="41">
        <v>20</v>
      </c>
      <c r="I15" s="1" t="s">
        <v>6</v>
      </c>
      <c r="J15" s="6">
        <f t="shared" si="0"/>
        <v>72.22222222222221</v>
      </c>
      <c r="K15" s="6">
        <f t="shared" si="1"/>
        <v>32.29368074080558</v>
      </c>
      <c r="L15" s="6">
        <f t="shared" si="2"/>
        <v>20</v>
      </c>
      <c r="M15" s="5">
        <f t="shared" si="3"/>
        <v>41.50530098767593</v>
      </c>
      <c r="N15" s="10">
        <f t="shared" si="4"/>
        <v>40</v>
      </c>
    </row>
    <row r="16" spans="1:14" ht="12.75">
      <c r="A16" s="1" t="s">
        <v>49</v>
      </c>
      <c r="B16" s="6">
        <v>100</v>
      </c>
      <c r="C16" s="6">
        <v>100</v>
      </c>
      <c r="D16" s="28">
        <v>100</v>
      </c>
      <c r="E16" s="31">
        <v>100</v>
      </c>
      <c r="F16" s="27">
        <v>66.01520086862106</v>
      </c>
      <c r="G16" s="31">
        <v>84.65346534653466</v>
      </c>
      <c r="H16" s="42">
        <v>52</v>
      </c>
      <c r="I16" s="1" t="s">
        <v>49</v>
      </c>
      <c r="J16" s="6">
        <f t="shared" si="0"/>
        <v>100</v>
      </c>
      <c r="K16" s="6">
        <f t="shared" si="1"/>
        <v>83.55622207171858</v>
      </c>
      <c r="L16" s="6">
        <f t="shared" si="2"/>
        <v>52</v>
      </c>
      <c r="M16" s="5">
        <f t="shared" si="3"/>
        <v>78.51874069057287</v>
      </c>
      <c r="N16" s="10">
        <f t="shared" si="4"/>
        <v>4</v>
      </c>
    </row>
    <row r="17" spans="1:14" ht="12.75">
      <c r="A17" s="1" t="s">
        <v>50</v>
      </c>
      <c r="B17" s="6">
        <v>66.66666666666667</v>
      </c>
      <c r="C17" s="6">
        <v>100</v>
      </c>
      <c r="D17" s="27">
        <v>66.66666666666667</v>
      </c>
      <c r="E17" s="31">
        <v>21.428571428571427</v>
      </c>
      <c r="F17" s="34"/>
      <c r="G17" s="31">
        <v>61.386138613861384</v>
      </c>
      <c r="H17" s="42">
        <v>26</v>
      </c>
      <c r="I17" s="1" t="s">
        <v>55</v>
      </c>
      <c r="J17" s="6">
        <f t="shared" si="0"/>
        <v>77.77777777777779</v>
      </c>
      <c r="K17" s="6">
        <f t="shared" si="1"/>
        <v>41.407355021216404</v>
      </c>
      <c r="L17" s="6">
        <f t="shared" si="2"/>
        <v>26</v>
      </c>
      <c r="M17" s="5">
        <f t="shared" si="3"/>
        <v>48.39504426633139</v>
      </c>
      <c r="N17" s="10">
        <f t="shared" si="4"/>
        <v>32</v>
      </c>
    </row>
    <row r="18" spans="1:14" ht="12.75">
      <c r="A18" s="1" t="s">
        <v>7</v>
      </c>
      <c r="B18" s="6">
        <v>83.33333333333333</v>
      </c>
      <c r="C18" s="6">
        <v>100</v>
      </c>
      <c r="D18" s="28">
        <v>33.333333333333336</v>
      </c>
      <c r="E18" s="31">
        <v>14.285714285714286</v>
      </c>
      <c r="F18" s="27">
        <v>42.67100977198697</v>
      </c>
      <c r="G18" s="31">
        <v>53.16831683168317</v>
      </c>
      <c r="H18" s="42">
        <v>8</v>
      </c>
      <c r="I18" s="1" t="s">
        <v>7</v>
      </c>
      <c r="J18" s="6">
        <f t="shared" si="0"/>
        <v>72.22222222222221</v>
      </c>
      <c r="K18" s="6">
        <f t="shared" si="1"/>
        <v>36.70834696312814</v>
      </c>
      <c r="L18" s="6">
        <f t="shared" si="2"/>
        <v>8</v>
      </c>
      <c r="M18" s="5">
        <f t="shared" si="3"/>
        <v>38.97685639511678</v>
      </c>
      <c r="N18" s="10">
        <f t="shared" si="4"/>
        <v>45</v>
      </c>
    </row>
    <row r="19" spans="1:14" ht="12.75">
      <c r="A19" s="1" t="s">
        <v>8</v>
      </c>
      <c r="B19" s="6">
        <v>16.666666666666668</v>
      </c>
      <c r="C19" s="6">
        <v>100</v>
      </c>
      <c r="D19" s="27">
        <v>33.333333333333336</v>
      </c>
      <c r="E19" s="31">
        <v>57.142857142857146</v>
      </c>
      <c r="F19" s="27">
        <v>51.357220412595005</v>
      </c>
      <c r="G19" s="31">
        <v>76.63366336633663</v>
      </c>
      <c r="H19" s="42">
        <v>34</v>
      </c>
      <c r="I19" s="1" t="s">
        <v>8</v>
      </c>
      <c r="J19" s="6">
        <f t="shared" si="0"/>
        <v>50</v>
      </c>
      <c r="K19" s="6">
        <f t="shared" si="1"/>
        <v>61.7112469739296</v>
      </c>
      <c r="L19" s="6">
        <f t="shared" si="2"/>
        <v>34</v>
      </c>
      <c r="M19" s="5">
        <f t="shared" si="3"/>
        <v>48.57041565797653</v>
      </c>
      <c r="N19" s="10">
        <f t="shared" si="4"/>
        <v>31</v>
      </c>
    </row>
    <row r="20" spans="1:14" ht="12.75">
      <c r="A20" s="1" t="s">
        <v>9</v>
      </c>
      <c r="B20" s="6">
        <v>66.66666666666667</v>
      </c>
      <c r="C20" s="6">
        <v>100</v>
      </c>
      <c r="D20" s="28">
        <v>33.333333333333336</v>
      </c>
      <c r="E20" s="31">
        <v>14.285714285714286</v>
      </c>
      <c r="F20" s="27">
        <v>62.21498371335505</v>
      </c>
      <c r="G20" s="31">
        <v>71.2871287128713</v>
      </c>
      <c r="H20" s="42">
        <v>24</v>
      </c>
      <c r="I20" s="1" t="s">
        <v>9</v>
      </c>
      <c r="J20" s="6">
        <f t="shared" si="0"/>
        <v>66.66666666666667</v>
      </c>
      <c r="K20" s="6">
        <f t="shared" si="1"/>
        <v>49.26260890398021</v>
      </c>
      <c r="L20" s="6">
        <f t="shared" si="2"/>
        <v>24</v>
      </c>
      <c r="M20" s="5">
        <f t="shared" si="3"/>
        <v>46.6430918568823</v>
      </c>
      <c r="N20" s="10">
        <f t="shared" si="4"/>
        <v>36</v>
      </c>
    </row>
    <row r="21" spans="1:14" ht="12.75">
      <c r="A21" s="1" t="s">
        <v>51</v>
      </c>
      <c r="B21" s="6">
        <v>83.33333333333333</v>
      </c>
      <c r="C21" s="6">
        <v>100</v>
      </c>
      <c r="D21" s="27">
        <v>0</v>
      </c>
      <c r="E21" s="31">
        <v>0</v>
      </c>
      <c r="F21" s="27">
        <v>29.641693811074916</v>
      </c>
      <c r="G21" s="31">
        <v>58.91089108910891</v>
      </c>
      <c r="H21" s="42">
        <v>18</v>
      </c>
      <c r="I21" s="1" t="s">
        <v>56</v>
      </c>
      <c r="J21" s="6">
        <f t="shared" si="0"/>
        <v>61.11111111111111</v>
      </c>
      <c r="K21" s="6">
        <f t="shared" si="1"/>
        <v>29.517528300061276</v>
      </c>
      <c r="L21" s="6">
        <f t="shared" si="2"/>
        <v>18</v>
      </c>
      <c r="M21" s="5">
        <f t="shared" si="3"/>
        <v>36.2095464703908</v>
      </c>
      <c r="N21" s="10">
        <f t="shared" si="4"/>
        <v>46</v>
      </c>
    </row>
    <row r="22" spans="1:14" ht="12.75">
      <c r="A22" s="1" t="s">
        <v>44</v>
      </c>
      <c r="B22" s="6">
        <v>83.33333333333333</v>
      </c>
      <c r="C22" s="6">
        <v>100</v>
      </c>
      <c r="D22" s="28">
        <v>33.333333333333336</v>
      </c>
      <c r="E22" s="31">
        <v>21.428571428571427</v>
      </c>
      <c r="F22" s="27">
        <v>66.99239956568947</v>
      </c>
      <c r="G22" s="31">
        <v>50.495049504950494</v>
      </c>
      <c r="H22" s="41">
        <v>28</v>
      </c>
      <c r="I22" s="1" t="s">
        <v>44</v>
      </c>
      <c r="J22" s="6">
        <f t="shared" si="0"/>
        <v>72.22222222222221</v>
      </c>
      <c r="K22" s="6">
        <f t="shared" si="1"/>
        <v>46.305340166403795</v>
      </c>
      <c r="L22" s="6">
        <f t="shared" si="2"/>
        <v>28</v>
      </c>
      <c r="M22" s="5">
        <f t="shared" si="3"/>
        <v>48.84252079620867</v>
      </c>
      <c r="N22" s="10">
        <f t="shared" si="4"/>
        <v>29</v>
      </c>
    </row>
    <row r="23" spans="1:14" ht="12.75">
      <c r="A23" s="1" t="s">
        <v>10</v>
      </c>
      <c r="B23" s="6">
        <v>16.666666666666668</v>
      </c>
      <c r="C23" s="6">
        <v>100</v>
      </c>
      <c r="D23" s="28">
        <v>66.66666666666667</v>
      </c>
      <c r="E23" s="31">
        <v>35.714285714285715</v>
      </c>
      <c r="F23" s="27">
        <v>43.53963083604777</v>
      </c>
      <c r="G23" s="31">
        <v>5.445544554455452</v>
      </c>
      <c r="H23" s="42">
        <v>34</v>
      </c>
      <c r="I23" s="1" t="s">
        <v>10</v>
      </c>
      <c r="J23" s="6">
        <f t="shared" si="0"/>
        <v>61.111111111111114</v>
      </c>
      <c r="K23" s="6">
        <f t="shared" si="1"/>
        <v>28.23315370159631</v>
      </c>
      <c r="L23" s="6">
        <f t="shared" si="2"/>
        <v>34</v>
      </c>
      <c r="M23" s="5">
        <f t="shared" si="3"/>
        <v>41.11475493756914</v>
      </c>
      <c r="N23" s="10">
        <f t="shared" si="4"/>
        <v>42</v>
      </c>
    </row>
    <row r="24" spans="1:14" ht="12.75">
      <c r="A24" s="1" t="s">
        <v>52</v>
      </c>
      <c r="B24" s="6">
        <v>50</v>
      </c>
      <c r="C24" s="6">
        <v>100</v>
      </c>
      <c r="D24" s="28">
        <v>0</v>
      </c>
      <c r="E24" s="31">
        <v>7.142857142857143</v>
      </c>
      <c r="F24" s="34"/>
      <c r="G24" s="31">
        <v>71.98019801980197</v>
      </c>
      <c r="H24" s="42">
        <v>14</v>
      </c>
      <c r="I24" s="1" t="s">
        <v>57</v>
      </c>
      <c r="J24" s="6">
        <f t="shared" si="0"/>
        <v>50</v>
      </c>
      <c r="K24" s="6">
        <f t="shared" si="1"/>
        <v>39.56152758132956</v>
      </c>
      <c r="L24" s="6">
        <f t="shared" si="2"/>
        <v>14</v>
      </c>
      <c r="M24" s="5">
        <f t="shared" si="3"/>
        <v>34.52050919377652</v>
      </c>
      <c r="N24" s="10">
        <f t="shared" si="4"/>
        <v>48</v>
      </c>
    </row>
    <row r="25" spans="1:14" ht="12.75">
      <c r="A25" s="1" t="s">
        <v>11</v>
      </c>
      <c r="B25" s="6">
        <v>16.666666666666668</v>
      </c>
      <c r="C25" s="6">
        <v>0</v>
      </c>
      <c r="D25" s="27">
        <v>0</v>
      </c>
      <c r="E25" s="31">
        <v>21.428571428571427</v>
      </c>
      <c r="F25" s="34"/>
      <c r="G25" s="27">
        <v>86.63366336633663</v>
      </c>
      <c r="H25" s="42">
        <v>42</v>
      </c>
      <c r="I25" s="1" t="s">
        <v>11</v>
      </c>
      <c r="J25" s="6">
        <f t="shared" si="0"/>
        <v>5.555555555555556</v>
      </c>
      <c r="K25" s="6">
        <f t="shared" si="1"/>
        <v>54.03111739745403</v>
      </c>
      <c r="L25" s="6">
        <f t="shared" si="2"/>
        <v>42</v>
      </c>
      <c r="M25" s="5">
        <f t="shared" si="3"/>
        <v>33.86222431766986</v>
      </c>
      <c r="N25" s="10">
        <f t="shared" si="4"/>
        <v>49</v>
      </c>
    </row>
    <row r="26" spans="1:14" ht="12.75">
      <c r="A26" s="1" t="s">
        <v>12</v>
      </c>
      <c r="B26" s="6">
        <v>83.33333333333333</v>
      </c>
      <c r="C26" s="6">
        <v>0</v>
      </c>
      <c r="D26" s="28">
        <v>33.333333333333336</v>
      </c>
      <c r="E26" s="31">
        <v>35.714285714285715</v>
      </c>
      <c r="F26" s="34"/>
      <c r="G26" s="31">
        <v>58.415841584158414</v>
      </c>
      <c r="H26" s="42">
        <v>44</v>
      </c>
      <c r="I26" s="1" t="s">
        <v>12</v>
      </c>
      <c r="J26" s="6">
        <f t="shared" si="0"/>
        <v>38.888888888888886</v>
      </c>
      <c r="K26" s="6">
        <f t="shared" si="1"/>
        <v>47.06506364922207</v>
      </c>
      <c r="L26" s="6">
        <f t="shared" si="2"/>
        <v>44</v>
      </c>
      <c r="M26" s="5">
        <f t="shared" si="3"/>
        <v>43.31798417937032</v>
      </c>
      <c r="N26" s="10">
        <f t="shared" si="4"/>
        <v>39</v>
      </c>
    </row>
    <row r="27" spans="1:14" ht="12.75">
      <c r="A27" s="1" t="s">
        <v>13</v>
      </c>
      <c r="B27" s="6">
        <v>66.66666666666667</v>
      </c>
      <c r="C27" s="6">
        <v>100</v>
      </c>
      <c r="D27" s="28">
        <v>66.66666666666667</v>
      </c>
      <c r="E27" s="31">
        <v>50</v>
      </c>
      <c r="F27" s="27">
        <v>62.21498371335505</v>
      </c>
      <c r="G27" s="31">
        <v>20.792079207920793</v>
      </c>
      <c r="H27" s="42">
        <v>32</v>
      </c>
      <c r="I27" s="1" t="s">
        <v>13</v>
      </c>
      <c r="J27" s="6">
        <f t="shared" si="0"/>
        <v>77.77777777777779</v>
      </c>
      <c r="K27" s="6">
        <f t="shared" si="1"/>
        <v>44.335687640425284</v>
      </c>
      <c r="L27" s="6">
        <f t="shared" si="2"/>
        <v>32</v>
      </c>
      <c r="M27" s="5">
        <f t="shared" si="3"/>
        <v>51.371155139401026</v>
      </c>
      <c r="N27" s="10">
        <f t="shared" si="4"/>
        <v>24</v>
      </c>
    </row>
    <row r="28" spans="1:14" ht="12.75">
      <c r="A28" s="1" t="s">
        <v>14</v>
      </c>
      <c r="B28" s="6">
        <v>66.66666666666667</v>
      </c>
      <c r="C28" s="6">
        <v>100</v>
      </c>
      <c r="D28" s="28">
        <v>66.66666666666667</v>
      </c>
      <c r="E28" s="31">
        <v>57.142857142857146</v>
      </c>
      <c r="F28" s="27">
        <v>85.55917480998914</v>
      </c>
      <c r="G28" s="31">
        <v>83.76237623762376</v>
      </c>
      <c r="H28" s="42">
        <v>30</v>
      </c>
      <c r="I28" s="1" t="s">
        <v>14</v>
      </c>
      <c r="J28" s="6">
        <f t="shared" si="0"/>
        <v>77.77777777777779</v>
      </c>
      <c r="K28" s="6">
        <f t="shared" si="1"/>
        <v>75.48813606349002</v>
      </c>
      <c r="L28" s="6">
        <f t="shared" si="2"/>
        <v>30</v>
      </c>
      <c r="M28" s="5">
        <f t="shared" si="3"/>
        <v>61.08863794708927</v>
      </c>
      <c r="N28" s="10">
        <f t="shared" si="4"/>
        <v>16</v>
      </c>
    </row>
    <row r="29" spans="1:14" ht="12.75">
      <c r="A29" s="1" t="s">
        <v>15</v>
      </c>
      <c r="B29" s="6">
        <v>33.333333333333336</v>
      </c>
      <c r="C29" s="6">
        <v>100</v>
      </c>
      <c r="D29" s="28">
        <v>66.66666666666667</v>
      </c>
      <c r="E29" s="31">
        <v>85.71428571428571</v>
      </c>
      <c r="F29" s="27">
        <v>77.4158523344191</v>
      </c>
      <c r="G29" s="31">
        <v>72.07920792079207</v>
      </c>
      <c r="H29" s="41">
        <v>48</v>
      </c>
      <c r="I29" s="1" t="s">
        <v>15</v>
      </c>
      <c r="J29" s="6">
        <f t="shared" si="0"/>
        <v>66.66666666666667</v>
      </c>
      <c r="K29" s="6">
        <f t="shared" si="1"/>
        <v>78.40311532316562</v>
      </c>
      <c r="L29" s="6">
        <f t="shared" si="2"/>
        <v>48</v>
      </c>
      <c r="M29" s="5">
        <f t="shared" si="3"/>
        <v>64.35659399661075</v>
      </c>
      <c r="N29" s="10">
        <f t="shared" si="4"/>
        <v>12</v>
      </c>
    </row>
    <row r="30" spans="1:14" ht="12.75">
      <c r="A30" s="1" t="s">
        <v>16</v>
      </c>
      <c r="B30" s="6">
        <v>83.33333333333333</v>
      </c>
      <c r="C30" s="6">
        <v>100</v>
      </c>
      <c r="D30" s="28">
        <v>33.333333333333336</v>
      </c>
      <c r="E30" s="31">
        <v>28.571428571428573</v>
      </c>
      <c r="F30" s="27">
        <v>49.94571118349621</v>
      </c>
      <c r="G30" s="31">
        <v>99.4059405940594</v>
      </c>
      <c r="H30" s="42">
        <v>16</v>
      </c>
      <c r="I30" s="1" t="s">
        <v>16</v>
      </c>
      <c r="J30" s="6">
        <f t="shared" si="0"/>
        <v>72.22222222222221</v>
      </c>
      <c r="K30" s="6">
        <f t="shared" si="1"/>
        <v>59.30769344966139</v>
      </c>
      <c r="L30" s="6">
        <f t="shared" si="2"/>
        <v>16</v>
      </c>
      <c r="M30" s="5">
        <f t="shared" si="3"/>
        <v>49.17663855729453</v>
      </c>
      <c r="N30" s="10">
        <f t="shared" si="4"/>
        <v>28</v>
      </c>
    </row>
    <row r="31" spans="1:14" ht="12.75">
      <c r="A31" s="1" t="s">
        <v>17</v>
      </c>
      <c r="B31" s="6">
        <v>33.333333333333336</v>
      </c>
      <c r="C31" s="6">
        <v>100</v>
      </c>
      <c r="D31" s="28">
        <v>0</v>
      </c>
      <c r="E31" s="31">
        <v>57.142857142857146</v>
      </c>
      <c r="F31" s="34"/>
      <c r="G31" s="31">
        <v>13.861386138613867</v>
      </c>
      <c r="H31" s="42">
        <v>66</v>
      </c>
      <c r="I31" s="1" t="s">
        <v>17</v>
      </c>
      <c r="J31" s="6">
        <f t="shared" si="0"/>
        <v>44.44444444444445</v>
      </c>
      <c r="K31" s="6">
        <f t="shared" si="1"/>
        <v>35.50212164073551</v>
      </c>
      <c r="L31" s="6">
        <f t="shared" si="2"/>
        <v>66</v>
      </c>
      <c r="M31" s="5">
        <f t="shared" si="3"/>
        <v>48.64885536172665</v>
      </c>
      <c r="N31" s="10">
        <f t="shared" si="4"/>
        <v>30</v>
      </c>
    </row>
    <row r="32" spans="1:14" ht="12.75">
      <c r="A32" s="1" t="s">
        <v>18</v>
      </c>
      <c r="B32" s="6">
        <v>66.66666666666667</v>
      </c>
      <c r="C32" s="6">
        <v>100</v>
      </c>
      <c r="D32" s="28">
        <v>66.66666666666667</v>
      </c>
      <c r="E32" s="31">
        <v>57.142857142857146</v>
      </c>
      <c r="F32" s="27">
        <v>57.32899022801303</v>
      </c>
      <c r="G32" s="31">
        <v>80.6930693069307</v>
      </c>
      <c r="H32" s="41">
        <v>20</v>
      </c>
      <c r="I32" s="1" t="s">
        <v>18</v>
      </c>
      <c r="J32" s="6">
        <f t="shared" si="0"/>
        <v>77.77777777777779</v>
      </c>
      <c r="K32" s="6">
        <f t="shared" si="1"/>
        <v>65.05497222593362</v>
      </c>
      <c r="L32" s="6">
        <f t="shared" si="2"/>
        <v>20</v>
      </c>
      <c r="M32" s="5">
        <f t="shared" si="3"/>
        <v>54.277583334570465</v>
      </c>
      <c r="N32" s="10">
        <f t="shared" si="4"/>
        <v>20</v>
      </c>
    </row>
    <row r="33" spans="1:14" ht="12.75">
      <c r="A33" s="1" t="s">
        <v>19</v>
      </c>
      <c r="B33" s="6">
        <v>66.66666666666667</v>
      </c>
      <c r="C33" s="6">
        <v>100</v>
      </c>
      <c r="D33" s="28">
        <v>66.66666666666667</v>
      </c>
      <c r="E33" s="31">
        <v>78.57142857142857</v>
      </c>
      <c r="F33" s="27">
        <v>87.94788273615634</v>
      </c>
      <c r="G33" s="31">
        <v>57.92079207920792</v>
      </c>
      <c r="H33" s="42">
        <v>52</v>
      </c>
      <c r="I33" s="1" t="s">
        <v>19</v>
      </c>
      <c r="J33" s="6">
        <f t="shared" si="0"/>
        <v>77.77777777777779</v>
      </c>
      <c r="K33" s="6">
        <f t="shared" si="1"/>
        <v>74.81336779559761</v>
      </c>
      <c r="L33" s="6">
        <f t="shared" si="2"/>
        <v>52</v>
      </c>
      <c r="M33" s="5">
        <f t="shared" si="3"/>
        <v>68.19704852445847</v>
      </c>
      <c r="N33" s="10">
        <f t="shared" si="4"/>
        <v>10</v>
      </c>
    </row>
    <row r="34" spans="1:14" ht="12.75">
      <c r="A34" s="1" t="s">
        <v>20</v>
      </c>
      <c r="B34" s="6">
        <v>33.333333333333336</v>
      </c>
      <c r="C34" s="6">
        <v>0</v>
      </c>
      <c r="D34" s="28"/>
      <c r="E34" s="31">
        <v>50</v>
      </c>
      <c r="F34" s="27">
        <v>7.926167209554819</v>
      </c>
      <c r="G34" s="31">
        <v>0</v>
      </c>
      <c r="H34" s="42">
        <v>22</v>
      </c>
      <c r="I34" s="1" t="s">
        <v>20</v>
      </c>
      <c r="J34" s="6">
        <f t="shared" si="0"/>
        <v>16.666666666666668</v>
      </c>
      <c r="K34" s="6">
        <f t="shared" si="1"/>
        <v>19.30872240318494</v>
      </c>
      <c r="L34" s="6">
        <f t="shared" si="2"/>
        <v>22</v>
      </c>
      <c r="M34" s="5">
        <f t="shared" si="3"/>
        <v>19.325129689950536</v>
      </c>
      <c r="N34" s="10">
        <f t="shared" si="4"/>
        <v>53</v>
      </c>
    </row>
    <row r="35" spans="1:14" ht="12.75">
      <c r="A35" s="1" t="s">
        <v>21</v>
      </c>
      <c r="B35" s="6">
        <v>66.66666666666667</v>
      </c>
      <c r="C35" s="6">
        <v>100</v>
      </c>
      <c r="D35" s="28">
        <v>66.66666666666667</v>
      </c>
      <c r="E35" s="31">
        <v>64.28571428571429</v>
      </c>
      <c r="F35" s="27">
        <v>34.63626492942454</v>
      </c>
      <c r="G35" s="31">
        <v>40.495049504950494</v>
      </c>
      <c r="H35" s="42">
        <v>14</v>
      </c>
      <c r="I35" s="1" t="s">
        <v>21</v>
      </c>
      <c r="J35" s="6">
        <f t="shared" si="0"/>
        <v>77.77777777777779</v>
      </c>
      <c r="K35" s="6">
        <f t="shared" si="1"/>
        <v>46.47234290669644</v>
      </c>
      <c r="L35" s="6">
        <f t="shared" si="2"/>
        <v>14</v>
      </c>
      <c r="M35" s="5">
        <f t="shared" si="3"/>
        <v>46.083373561491406</v>
      </c>
      <c r="N35" s="10">
        <f t="shared" si="4"/>
        <v>37</v>
      </c>
    </row>
    <row r="36" spans="1:14" ht="12.75">
      <c r="A36" s="1" t="s">
        <v>22</v>
      </c>
      <c r="B36" s="6">
        <v>83.33333333333333</v>
      </c>
      <c r="C36" s="6">
        <v>100</v>
      </c>
      <c r="D36" s="28">
        <v>66.66666666666667</v>
      </c>
      <c r="E36" s="31">
        <v>57.142857142857146</v>
      </c>
      <c r="F36" s="27">
        <v>80.67318132464712</v>
      </c>
      <c r="G36" s="31">
        <v>83.96039603960396</v>
      </c>
      <c r="H36" s="41">
        <v>44</v>
      </c>
      <c r="I36" s="1" t="s">
        <v>22</v>
      </c>
      <c r="J36" s="6">
        <f t="shared" si="0"/>
        <v>83.33333333333333</v>
      </c>
      <c r="K36" s="6">
        <f t="shared" si="1"/>
        <v>73.92547816903607</v>
      </c>
      <c r="L36" s="6">
        <f t="shared" si="2"/>
        <v>44</v>
      </c>
      <c r="M36" s="5">
        <f t="shared" si="3"/>
        <v>67.0862705007898</v>
      </c>
      <c r="N36" s="10">
        <f t="shared" si="4"/>
        <v>11</v>
      </c>
    </row>
    <row r="37" spans="1:14" ht="12.75">
      <c r="A37" s="1" t="s">
        <v>23</v>
      </c>
      <c r="B37" s="6">
        <v>83.33333333333333</v>
      </c>
      <c r="C37" s="6">
        <v>100</v>
      </c>
      <c r="D37" s="28">
        <v>66.66666666666667</v>
      </c>
      <c r="E37" s="31">
        <v>78.57142857142857</v>
      </c>
      <c r="F37" s="27">
        <v>32.68186753528772</v>
      </c>
      <c r="G37" s="31">
        <v>41.584158415841586</v>
      </c>
      <c r="H37" s="42">
        <v>40</v>
      </c>
      <c r="I37" s="1" t="s">
        <v>23</v>
      </c>
      <c r="J37" s="6">
        <f t="shared" si="0"/>
        <v>83.33333333333333</v>
      </c>
      <c r="K37" s="6">
        <f t="shared" si="1"/>
        <v>50.945818174185966</v>
      </c>
      <c r="L37" s="6">
        <f t="shared" si="2"/>
        <v>40</v>
      </c>
      <c r="M37" s="5">
        <f t="shared" si="3"/>
        <v>58.09305050250643</v>
      </c>
      <c r="N37" s="10">
        <f t="shared" si="4"/>
        <v>17</v>
      </c>
    </row>
    <row r="38" spans="1:14" ht="12.75">
      <c r="A38" s="1" t="s">
        <v>24</v>
      </c>
      <c r="B38" s="6">
        <v>16.666666666666668</v>
      </c>
      <c r="C38" s="6">
        <v>100</v>
      </c>
      <c r="D38" s="28">
        <v>33.333333333333336</v>
      </c>
      <c r="E38" s="31">
        <v>42.857142857142854</v>
      </c>
      <c r="F38" s="27">
        <v>91.53094462540716</v>
      </c>
      <c r="G38" s="31">
        <v>87.12871287128712</v>
      </c>
      <c r="H38" s="42">
        <v>88</v>
      </c>
      <c r="I38" s="1" t="s">
        <v>24</v>
      </c>
      <c r="J38" s="6">
        <f t="shared" si="0"/>
        <v>50</v>
      </c>
      <c r="K38" s="6">
        <f t="shared" si="1"/>
        <v>73.83893345127905</v>
      </c>
      <c r="L38" s="6">
        <f t="shared" si="2"/>
        <v>88</v>
      </c>
      <c r="M38" s="5">
        <f t="shared" si="3"/>
        <v>70.61297781709301</v>
      </c>
      <c r="N38" s="10">
        <f t="shared" si="4"/>
        <v>9</v>
      </c>
    </row>
    <row r="39" spans="1:14" ht="12.75">
      <c r="A39" s="1" t="s">
        <v>25</v>
      </c>
      <c r="B39" s="6">
        <v>83.33333333333333</v>
      </c>
      <c r="C39" s="6">
        <v>100</v>
      </c>
      <c r="D39" s="28">
        <v>100</v>
      </c>
      <c r="E39" s="31">
        <v>100</v>
      </c>
      <c r="F39" s="34">
        <v>79.04451682953311</v>
      </c>
      <c r="G39" s="31">
        <v>52.475247524752476</v>
      </c>
      <c r="H39" s="41">
        <v>70</v>
      </c>
      <c r="I39" s="1" t="s">
        <v>25</v>
      </c>
      <c r="J39" s="6">
        <f t="shared" si="0"/>
        <v>94.44444444444444</v>
      </c>
      <c r="K39" s="6">
        <f t="shared" si="1"/>
        <v>77.17325478476187</v>
      </c>
      <c r="L39" s="6">
        <f t="shared" si="2"/>
        <v>70</v>
      </c>
      <c r="M39" s="5">
        <f t="shared" si="3"/>
        <v>80.53923307640211</v>
      </c>
      <c r="N39" s="10">
        <f t="shared" si="4"/>
        <v>3</v>
      </c>
    </row>
    <row r="40" spans="1:14" ht="12.75">
      <c r="A40" s="1" t="s">
        <v>26</v>
      </c>
      <c r="B40" s="6">
        <v>66.66666666666667</v>
      </c>
      <c r="C40" s="6">
        <v>100</v>
      </c>
      <c r="D40" s="28">
        <v>33.333333333333336</v>
      </c>
      <c r="E40" s="31">
        <v>42.857142857142854</v>
      </c>
      <c r="F40" s="27">
        <v>26.492942453854496</v>
      </c>
      <c r="G40" s="31">
        <v>26.73267326732673</v>
      </c>
      <c r="H40" s="42">
        <v>24</v>
      </c>
      <c r="I40" s="1" t="s">
        <v>26</v>
      </c>
      <c r="J40" s="6">
        <f t="shared" si="0"/>
        <v>66.66666666666667</v>
      </c>
      <c r="K40" s="6">
        <f t="shared" si="1"/>
        <v>32.02758619277469</v>
      </c>
      <c r="L40" s="6">
        <f t="shared" si="2"/>
        <v>24</v>
      </c>
      <c r="M40" s="5">
        <f t="shared" si="3"/>
        <v>40.898084286480454</v>
      </c>
      <c r="N40" s="10">
        <f t="shared" si="4"/>
        <v>43</v>
      </c>
    </row>
    <row r="41" spans="1:14" ht="12.75">
      <c r="A41" s="1" t="s">
        <v>27</v>
      </c>
      <c r="B41" s="6">
        <v>83.33333333333333</v>
      </c>
      <c r="C41" s="6">
        <v>100</v>
      </c>
      <c r="D41" s="28">
        <v>100</v>
      </c>
      <c r="E41" s="31">
        <v>71.42857142857143</v>
      </c>
      <c r="F41" s="27">
        <v>100</v>
      </c>
      <c r="G41" s="31">
        <v>100</v>
      </c>
      <c r="H41" s="41">
        <v>88</v>
      </c>
      <c r="I41" s="1" t="s">
        <v>27</v>
      </c>
      <c r="J41" s="6">
        <f t="shared" si="0"/>
        <v>94.44444444444444</v>
      </c>
      <c r="K41" s="6">
        <f t="shared" si="1"/>
        <v>90.47619047619048</v>
      </c>
      <c r="L41" s="6">
        <f t="shared" si="2"/>
        <v>88</v>
      </c>
      <c r="M41" s="5">
        <f t="shared" si="3"/>
        <v>90.97354497354497</v>
      </c>
      <c r="N41" s="10">
        <f t="shared" si="4"/>
        <v>1</v>
      </c>
    </row>
    <row r="42" spans="1:14" ht="12.75">
      <c r="A42" s="1" t="s">
        <v>28</v>
      </c>
      <c r="B42" s="6">
        <v>83.33333333333333</v>
      </c>
      <c r="C42" s="6">
        <v>100</v>
      </c>
      <c r="D42" s="28">
        <v>33.333333333333336</v>
      </c>
      <c r="E42" s="31">
        <v>71.42857142857143</v>
      </c>
      <c r="F42" s="27">
        <v>23.127035830618894</v>
      </c>
      <c r="G42" s="31">
        <v>72.77227722772277</v>
      </c>
      <c r="H42" s="42">
        <v>20</v>
      </c>
      <c r="I42" s="1" t="s">
        <v>28</v>
      </c>
      <c r="J42" s="6">
        <f t="shared" si="0"/>
        <v>72.22222222222221</v>
      </c>
      <c r="K42" s="6">
        <f t="shared" si="1"/>
        <v>55.775961495637695</v>
      </c>
      <c r="L42" s="6">
        <f t="shared" si="2"/>
        <v>20</v>
      </c>
      <c r="M42" s="5">
        <f t="shared" si="3"/>
        <v>49.332727905953305</v>
      </c>
      <c r="N42" s="10">
        <f t="shared" si="4"/>
        <v>27</v>
      </c>
    </row>
    <row r="43" spans="1:14" ht="12.75">
      <c r="A43" s="1" t="s">
        <v>29</v>
      </c>
      <c r="B43" s="6">
        <v>66.66666666666667</v>
      </c>
      <c r="C43" s="6">
        <v>100</v>
      </c>
      <c r="D43" s="28">
        <v>33.333333333333336</v>
      </c>
      <c r="E43" s="31">
        <v>28.571428571428573</v>
      </c>
      <c r="F43" s="27">
        <v>35.830618892508156</v>
      </c>
      <c r="G43" s="31">
        <v>54.45544554455446</v>
      </c>
      <c r="H43" s="41">
        <v>0</v>
      </c>
      <c r="I43" s="1" t="s">
        <v>29</v>
      </c>
      <c r="J43" s="6">
        <f t="shared" si="0"/>
        <v>66.66666666666667</v>
      </c>
      <c r="K43" s="6">
        <f t="shared" si="1"/>
        <v>39.61916433616373</v>
      </c>
      <c r="L43" s="6">
        <f t="shared" si="2"/>
        <v>0</v>
      </c>
      <c r="M43" s="5">
        <f t="shared" si="3"/>
        <v>35.428610334276804</v>
      </c>
      <c r="N43" s="10">
        <f t="shared" si="4"/>
        <v>47</v>
      </c>
    </row>
    <row r="44" spans="1:14" ht="12.75">
      <c r="A44" s="1" t="s">
        <v>30</v>
      </c>
      <c r="B44" s="6">
        <v>66.66666666666667</v>
      </c>
      <c r="C44" s="6">
        <v>0</v>
      </c>
      <c r="D44" s="28">
        <v>0</v>
      </c>
      <c r="E44" s="31">
        <v>42.857142857142854</v>
      </c>
      <c r="F44" s="27">
        <v>72.74701411509228</v>
      </c>
      <c r="G44" s="31">
        <v>87.62376237623762</v>
      </c>
      <c r="H44" s="42">
        <v>50</v>
      </c>
      <c r="I44" s="1" t="s">
        <v>30</v>
      </c>
      <c r="J44" s="6">
        <f t="shared" si="0"/>
        <v>22.222222222222225</v>
      </c>
      <c r="K44" s="6">
        <f t="shared" si="1"/>
        <v>67.74263978282426</v>
      </c>
      <c r="L44" s="6">
        <f t="shared" si="2"/>
        <v>50</v>
      </c>
      <c r="M44" s="5">
        <f t="shared" si="3"/>
        <v>46.654954001682164</v>
      </c>
      <c r="N44" s="10">
        <f t="shared" si="4"/>
        <v>35</v>
      </c>
    </row>
    <row r="45" spans="1:14" ht="12.75">
      <c r="A45" s="1" t="s">
        <v>31</v>
      </c>
      <c r="B45" s="6">
        <v>0</v>
      </c>
      <c r="C45" s="6">
        <v>100</v>
      </c>
      <c r="D45" s="27">
        <v>33.333333333333336</v>
      </c>
      <c r="E45" s="31">
        <v>85.71428571428571</v>
      </c>
      <c r="F45" s="27">
        <v>24.212812160694895</v>
      </c>
      <c r="G45" s="31">
        <v>9.405940594059402</v>
      </c>
      <c r="H45" s="42">
        <v>52</v>
      </c>
      <c r="I45" s="1" t="s">
        <v>58</v>
      </c>
      <c r="J45" s="6">
        <f t="shared" si="0"/>
        <v>44.44444444444445</v>
      </c>
      <c r="K45" s="6">
        <f t="shared" si="1"/>
        <v>39.777679489680004</v>
      </c>
      <c r="L45" s="6">
        <f t="shared" si="2"/>
        <v>52</v>
      </c>
      <c r="M45" s="5">
        <f t="shared" si="3"/>
        <v>45.40737464470815</v>
      </c>
      <c r="N45" s="10">
        <f t="shared" si="4"/>
        <v>38</v>
      </c>
    </row>
    <row r="46" spans="1:14" ht="12.75">
      <c r="A46" s="1" t="s">
        <v>32</v>
      </c>
      <c r="B46" s="6">
        <v>100</v>
      </c>
      <c r="C46" s="6">
        <v>100</v>
      </c>
      <c r="D46" s="28">
        <v>66.66666666666667</v>
      </c>
      <c r="E46" s="31">
        <v>71.42857142857143</v>
      </c>
      <c r="F46" s="27">
        <v>69.70684039087948</v>
      </c>
      <c r="G46" s="31">
        <v>49.504950495049506</v>
      </c>
      <c r="H46" s="41">
        <v>38</v>
      </c>
      <c r="I46" s="1" t="s">
        <v>32</v>
      </c>
      <c r="J46" s="6">
        <f t="shared" si="0"/>
        <v>88.8888888888889</v>
      </c>
      <c r="K46" s="6">
        <f t="shared" si="1"/>
        <v>63.5467874381668</v>
      </c>
      <c r="L46" s="6">
        <f t="shared" si="2"/>
        <v>38</v>
      </c>
      <c r="M46" s="5">
        <f t="shared" si="3"/>
        <v>63.47855877568524</v>
      </c>
      <c r="N46" s="10">
        <f t="shared" si="4"/>
        <v>13</v>
      </c>
    </row>
    <row r="47" spans="1:14" ht="12.75">
      <c r="A47" s="1" t="s">
        <v>33</v>
      </c>
      <c r="B47" s="6">
        <v>100</v>
      </c>
      <c r="C47" s="6">
        <v>100</v>
      </c>
      <c r="D47" s="27">
        <v>66.66666666666667</v>
      </c>
      <c r="E47" s="31">
        <v>78.57142857142857</v>
      </c>
      <c r="F47" s="27">
        <v>84.25624321389793</v>
      </c>
      <c r="G47" s="31">
        <v>55.445544554455445</v>
      </c>
      <c r="H47" s="42">
        <v>56</v>
      </c>
      <c r="I47" s="1" t="s">
        <v>33</v>
      </c>
      <c r="J47" s="6">
        <f t="shared" si="0"/>
        <v>88.8888888888889</v>
      </c>
      <c r="K47" s="6">
        <f t="shared" si="1"/>
        <v>72.75773877992732</v>
      </c>
      <c r="L47" s="6">
        <f t="shared" si="2"/>
        <v>56</v>
      </c>
      <c r="M47" s="5">
        <f t="shared" si="3"/>
        <v>72.54887588960541</v>
      </c>
      <c r="N47" s="10">
        <f t="shared" si="4"/>
        <v>7</v>
      </c>
    </row>
    <row r="48" spans="1:14" ht="12.75">
      <c r="A48" s="1" t="s">
        <v>34</v>
      </c>
      <c r="B48" s="6">
        <v>66.66666666666667</v>
      </c>
      <c r="C48" s="6">
        <v>0</v>
      </c>
      <c r="D48" s="27">
        <v>33.333333333333336</v>
      </c>
      <c r="E48" s="31">
        <v>57.142857142857146</v>
      </c>
      <c r="F48" s="27">
        <v>62.21498371335505</v>
      </c>
      <c r="G48" s="31">
        <v>75.74257425742574</v>
      </c>
      <c r="H48" s="42">
        <v>24</v>
      </c>
      <c r="I48" s="1" t="s">
        <v>34</v>
      </c>
      <c r="J48" s="6">
        <f t="shared" si="0"/>
        <v>33.333333333333336</v>
      </c>
      <c r="K48" s="6">
        <f t="shared" si="1"/>
        <v>65.03347170454599</v>
      </c>
      <c r="L48" s="6">
        <f t="shared" si="2"/>
        <v>24</v>
      </c>
      <c r="M48" s="5">
        <f t="shared" si="3"/>
        <v>40.78893501262644</v>
      </c>
      <c r="N48" s="10">
        <f t="shared" si="4"/>
        <v>44</v>
      </c>
    </row>
    <row r="49" spans="1:14" ht="12.75">
      <c r="A49" s="1" t="s">
        <v>35</v>
      </c>
      <c r="B49" s="6">
        <v>50</v>
      </c>
      <c r="C49" s="6">
        <v>0</v>
      </c>
      <c r="D49" s="27">
        <v>0</v>
      </c>
      <c r="E49" s="31">
        <v>21.428571428571427</v>
      </c>
      <c r="F49" s="34"/>
      <c r="G49" s="31"/>
      <c r="H49" s="42">
        <v>22</v>
      </c>
      <c r="I49" s="1" t="s">
        <v>35</v>
      </c>
      <c r="J49" s="6">
        <f>AVERAGE(B49:D49)</f>
        <v>16.666666666666668</v>
      </c>
      <c r="K49" s="6">
        <f>AVERAGE(E49:G49)</f>
        <v>21.428571428571427</v>
      </c>
      <c r="L49" s="6">
        <f>AVERAGE(H49)</f>
        <v>22</v>
      </c>
      <c r="M49" s="5">
        <f>AVERAGE(J49:L49)</f>
        <v>20.03174603174603</v>
      </c>
      <c r="N49" s="10">
        <f t="shared" si="4"/>
        <v>52</v>
      </c>
    </row>
    <row r="50" spans="1:14" ht="12.75">
      <c r="A50" s="1" t="s">
        <v>36</v>
      </c>
      <c r="B50" s="6">
        <v>66.66666666666667</v>
      </c>
      <c r="C50" s="6">
        <v>100</v>
      </c>
      <c r="D50" s="28">
        <v>66.66666666666667</v>
      </c>
      <c r="E50" s="31">
        <v>92.85714285714286</v>
      </c>
      <c r="F50" s="34">
        <v>68.83821932681867</v>
      </c>
      <c r="G50" s="31">
        <v>67.32673267326733</v>
      </c>
      <c r="H50" s="41">
        <v>76</v>
      </c>
      <c r="I50" s="1" t="s">
        <v>36</v>
      </c>
      <c r="J50" s="6">
        <f t="shared" si="0"/>
        <v>77.77777777777779</v>
      </c>
      <c r="K50" s="6">
        <f t="shared" si="1"/>
        <v>76.34069828574296</v>
      </c>
      <c r="L50" s="6">
        <f t="shared" si="2"/>
        <v>76</v>
      </c>
      <c r="M50" s="5">
        <f t="shared" si="3"/>
        <v>76.70615868784024</v>
      </c>
      <c r="N50" s="10">
        <f t="shared" si="4"/>
        <v>5</v>
      </c>
    </row>
    <row r="51" spans="1:14" ht="12.75">
      <c r="A51" s="1" t="s">
        <v>37</v>
      </c>
      <c r="B51" s="6">
        <v>50</v>
      </c>
      <c r="C51" s="6">
        <v>100</v>
      </c>
      <c r="D51" s="27">
        <v>33.333333333333336</v>
      </c>
      <c r="E51" s="31">
        <v>0</v>
      </c>
      <c r="F51" s="27">
        <v>94.78827361563518</v>
      </c>
      <c r="G51" s="31">
        <v>46.53465346534654</v>
      </c>
      <c r="H51" s="42">
        <v>16</v>
      </c>
      <c r="I51" s="1" t="s">
        <v>37</v>
      </c>
      <c r="J51" s="6">
        <f t="shared" si="0"/>
        <v>61.111111111111114</v>
      </c>
      <c r="K51" s="6">
        <f t="shared" si="1"/>
        <v>47.10764236032724</v>
      </c>
      <c r="L51" s="6">
        <f t="shared" si="2"/>
        <v>16</v>
      </c>
      <c r="M51" s="5">
        <f t="shared" si="3"/>
        <v>41.40625115714612</v>
      </c>
      <c r="N51" s="10">
        <f t="shared" si="4"/>
        <v>41</v>
      </c>
    </row>
    <row r="52" spans="1:14" ht="12.75">
      <c r="A52" s="1" t="s">
        <v>38</v>
      </c>
      <c r="B52" s="6">
        <v>16.666666666666668</v>
      </c>
      <c r="C52" s="6">
        <v>100</v>
      </c>
      <c r="D52" s="28">
        <v>100</v>
      </c>
      <c r="E52" s="31">
        <v>28.571428571428573</v>
      </c>
      <c r="F52" s="27">
        <v>59.17480998914224</v>
      </c>
      <c r="G52" s="31">
        <v>30.4950495049505</v>
      </c>
      <c r="H52" s="42">
        <v>40</v>
      </c>
      <c r="I52" s="1" t="s">
        <v>38</v>
      </c>
      <c r="J52" s="6">
        <f t="shared" si="0"/>
        <v>72.22222222222223</v>
      </c>
      <c r="K52" s="6">
        <f t="shared" si="1"/>
        <v>39.413762688507106</v>
      </c>
      <c r="L52" s="6">
        <f t="shared" si="2"/>
        <v>40</v>
      </c>
      <c r="M52" s="5">
        <f t="shared" si="3"/>
        <v>50.54532830357645</v>
      </c>
      <c r="N52" s="10">
        <f t="shared" si="4"/>
        <v>25</v>
      </c>
    </row>
    <row r="53" spans="1:14" ht="12.75">
      <c r="A53" s="1" t="s">
        <v>39</v>
      </c>
      <c r="B53" s="6">
        <v>66.66666666666667</v>
      </c>
      <c r="C53" s="6">
        <v>100</v>
      </c>
      <c r="D53" s="28">
        <v>33.333333333333336</v>
      </c>
      <c r="E53" s="31">
        <v>71.42857142857143</v>
      </c>
      <c r="F53" s="27">
        <v>57.871878393051034</v>
      </c>
      <c r="G53" s="31">
        <v>80.99009900990099</v>
      </c>
      <c r="H53" s="41">
        <v>24</v>
      </c>
      <c r="I53" s="1" t="s">
        <v>39</v>
      </c>
      <c r="J53" s="6">
        <f t="shared" si="0"/>
        <v>66.66666666666667</v>
      </c>
      <c r="K53" s="6">
        <f t="shared" si="1"/>
        <v>70.09684961050782</v>
      </c>
      <c r="L53" s="6">
        <f t="shared" si="2"/>
        <v>24</v>
      </c>
      <c r="M53" s="5">
        <f t="shared" si="3"/>
        <v>53.587838759058165</v>
      </c>
      <c r="N53" s="10">
        <f t="shared" si="4"/>
        <v>22</v>
      </c>
    </row>
    <row r="54" spans="1:14" ht="12.75">
      <c r="A54" s="1" t="s">
        <v>40</v>
      </c>
      <c r="B54" s="6">
        <v>83.33333333333333</v>
      </c>
      <c r="C54" s="6">
        <v>100</v>
      </c>
      <c r="D54" s="28">
        <v>33.333333333333336</v>
      </c>
      <c r="E54" s="31">
        <v>7.142857142857143</v>
      </c>
      <c r="F54" s="27">
        <v>45.494028230184576</v>
      </c>
      <c r="G54" s="31">
        <v>68.51485148514851</v>
      </c>
      <c r="H54" s="42">
        <v>32</v>
      </c>
      <c r="I54" s="1" t="s">
        <v>40</v>
      </c>
      <c r="J54" s="6">
        <f t="shared" si="0"/>
        <v>72.22222222222221</v>
      </c>
      <c r="K54" s="6">
        <f t="shared" si="1"/>
        <v>40.38391228606341</v>
      </c>
      <c r="L54" s="6">
        <f t="shared" si="2"/>
        <v>32</v>
      </c>
      <c r="M54" s="5">
        <f t="shared" si="3"/>
        <v>48.20204483609521</v>
      </c>
      <c r="N54" s="10">
        <f t="shared" si="4"/>
        <v>33</v>
      </c>
    </row>
    <row r="55" spans="1:14" ht="12.75">
      <c r="A55" s="1" t="s">
        <v>41</v>
      </c>
      <c r="B55" s="6">
        <v>100</v>
      </c>
      <c r="C55" s="6">
        <v>100</v>
      </c>
      <c r="D55" s="28">
        <v>66.66666666666667</v>
      </c>
      <c r="E55" s="31">
        <v>50</v>
      </c>
      <c r="F55" s="27">
        <v>36.37350705754615</v>
      </c>
      <c r="G55" s="31">
        <v>73.76237623762376</v>
      </c>
      <c r="H55" s="41">
        <v>18</v>
      </c>
      <c r="I55" s="1" t="s">
        <v>41</v>
      </c>
      <c r="J55" s="6">
        <f t="shared" si="0"/>
        <v>88.8888888888889</v>
      </c>
      <c r="K55" s="6">
        <f t="shared" si="1"/>
        <v>53.37862776505663</v>
      </c>
      <c r="L55" s="6">
        <f t="shared" si="2"/>
        <v>18</v>
      </c>
      <c r="M55" s="5">
        <f t="shared" si="3"/>
        <v>53.422505551315176</v>
      </c>
      <c r="N55" s="10">
        <f t="shared" si="4"/>
        <v>23</v>
      </c>
    </row>
    <row r="56" spans="1:14" ht="12.75">
      <c r="A56" s="1" t="s">
        <v>42</v>
      </c>
      <c r="B56" s="6">
        <v>83.33333333333333</v>
      </c>
      <c r="C56" s="6">
        <v>100</v>
      </c>
      <c r="D56" s="28">
        <v>66.66666666666667</v>
      </c>
      <c r="E56" s="31">
        <v>57.142857142857146</v>
      </c>
      <c r="F56" s="34">
        <v>77.95874049945711</v>
      </c>
      <c r="G56" s="31">
        <v>80.0990099009901</v>
      </c>
      <c r="H56" s="41">
        <v>32</v>
      </c>
      <c r="I56" s="1" t="s">
        <v>42</v>
      </c>
      <c r="J56" s="6">
        <f t="shared" si="0"/>
        <v>83.33333333333333</v>
      </c>
      <c r="K56" s="6">
        <f t="shared" si="1"/>
        <v>71.73353584776812</v>
      </c>
      <c r="L56" s="6">
        <f t="shared" si="2"/>
        <v>32</v>
      </c>
      <c r="M56" s="5">
        <f t="shared" si="3"/>
        <v>62.35562306036715</v>
      </c>
      <c r="N56" s="10">
        <f t="shared" si="4"/>
        <v>15</v>
      </c>
    </row>
    <row r="57" spans="1:14" ht="12.75">
      <c r="A57" s="1" t="s">
        <v>43</v>
      </c>
      <c r="B57" s="6">
        <v>66.66666666666667</v>
      </c>
      <c r="C57" s="6">
        <v>100</v>
      </c>
      <c r="D57" s="28">
        <v>0</v>
      </c>
      <c r="E57" s="31">
        <v>7.142857142857143</v>
      </c>
      <c r="F57" s="34">
        <v>75.3528773072747</v>
      </c>
      <c r="G57" s="31">
        <v>86.13861386138613</v>
      </c>
      <c r="H57" s="41">
        <v>38</v>
      </c>
      <c r="I57" s="1" t="s">
        <v>43</v>
      </c>
      <c r="J57" s="6">
        <f t="shared" si="0"/>
        <v>55.555555555555564</v>
      </c>
      <c r="K57" s="6">
        <f t="shared" si="1"/>
        <v>56.211449437172654</v>
      </c>
      <c r="L57" s="6">
        <f t="shared" si="2"/>
        <v>38</v>
      </c>
      <c r="M57" s="5">
        <f t="shared" si="3"/>
        <v>49.92233499757608</v>
      </c>
      <c r="N57" s="10">
        <f t="shared" si="4"/>
        <v>26</v>
      </c>
    </row>
    <row r="58" spans="1:14" ht="12.75">
      <c r="A58" s="1"/>
      <c r="B58" s="33"/>
      <c r="C58" s="23"/>
      <c r="D58" s="6"/>
      <c r="E58" s="32"/>
      <c r="F58" s="35"/>
      <c r="G58" s="39"/>
      <c r="H58" s="28"/>
      <c r="I58" s="1"/>
      <c r="J58" s="6"/>
      <c r="K58" s="6"/>
      <c r="L58" s="6"/>
      <c r="M58" s="5"/>
      <c r="N58" s="10"/>
    </row>
    <row r="59" spans="1:14" ht="12.75">
      <c r="A59" s="1" t="s">
        <v>64</v>
      </c>
      <c r="B59" s="28">
        <v>83.33333333333333</v>
      </c>
      <c r="C59" s="6">
        <v>100</v>
      </c>
      <c r="D59" s="6">
        <v>33.333333333333336</v>
      </c>
      <c r="E59" s="27">
        <v>28.571428571428573</v>
      </c>
      <c r="F59" s="36">
        <v>76.0043431053203</v>
      </c>
      <c r="G59" s="36">
        <v>64.35643564356435</v>
      </c>
      <c r="H59" s="42">
        <v>34</v>
      </c>
      <c r="I59" s="1" t="s">
        <v>64</v>
      </c>
      <c r="J59" s="6">
        <f t="shared" si="0"/>
        <v>72.22222222222221</v>
      </c>
      <c r="K59" s="6">
        <f t="shared" si="1"/>
        <v>56.31073577343775</v>
      </c>
      <c r="L59" s="6">
        <f t="shared" si="2"/>
        <v>34</v>
      </c>
      <c r="M59" s="5">
        <f t="shared" si="3"/>
        <v>54.17765266521999</v>
      </c>
      <c r="N59" s="10">
        <f t="shared" si="4"/>
        <v>21</v>
      </c>
    </row>
    <row r="60" spans="1:14" ht="12.75">
      <c r="A60" s="1" t="s">
        <v>65</v>
      </c>
      <c r="B60" s="28">
        <v>100</v>
      </c>
      <c r="C60" s="6">
        <v>100</v>
      </c>
      <c r="D60" s="6">
        <v>66.66666666666667</v>
      </c>
      <c r="E60" s="27">
        <v>35.714285714285715</v>
      </c>
      <c r="F60" s="36">
        <v>85.12486427795874</v>
      </c>
      <c r="G60" s="36">
        <v>26.73267326732673</v>
      </c>
      <c r="H60" s="39">
        <v>52</v>
      </c>
      <c r="I60" s="1" t="s">
        <v>65</v>
      </c>
      <c r="J60" s="6">
        <f t="shared" si="0"/>
        <v>88.8888888888889</v>
      </c>
      <c r="K60" s="6">
        <f t="shared" si="1"/>
        <v>49.19060775319039</v>
      </c>
      <c r="L60" s="6">
        <f t="shared" si="2"/>
        <v>52</v>
      </c>
      <c r="M60" s="5">
        <f t="shared" si="3"/>
        <v>63.359832214026426</v>
      </c>
      <c r="N60" s="10">
        <f t="shared" si="4"/>
        <v>14</v>
      </c>
    </row>
    <row r="61" spans="1:14" ht="12.75">
      <c r="A61" s="1" t="s">
        <v>66</v>
      </c>
      <c r="B61" s="28">
        <v>83.33333333333333</v>
      </c>
      <c r="C61" s="6">
        <v>0</v>
      </c>
      <c r="D61" s="6">
        <v>0</v>
      </c>
      <c r="E61" s="27">
        <v>0</v>
      </c>
      <c r="F61" s="38">
        <v>51.2486427795874</v>
      </c>
      <c r="G61" s="36"/>
      <c r="H61" s="31">
        <v>22</v>
      </c>
      <c r="I61" s="1" t="s">
        <v>66</v>
      </c>
      <c r="J61" s="6">
        <f t="shared" si="0"/>
        <v>27.777777777777775</v>
      </c>
      <c r="K61" s="6">
        <f t="shared" si="1"/>
        <v>25.6243213897937</v>
      </c>
      <c r="L61" s="6">
        <f t="shared" si="2"/>
        <v>22</v>
      </c>
      <c r="M61" s="5">
        <f t="shared" si="3"/>
        <v>25.13403305585716</v>
      </c>
      <c r="N61" s="10">
        <f t="shared" si="4"/>
        <v>50</v>
      </c>
    </row>
    <row r="62" spans="1:14" ht="12.75">
      <c r="A62" s="1" t="s">
        <v>67</v>
      </c>
      <c r="B62" s="28">
        <v>100</v>
      </c>
      <c r="C62" s="6">
        <v>100</v>
      </c>
      <c r="D62" s="6">
        <v>66.66666666666667</v>
      </c>
      <c r="E62" s="27">
        <v>28.571428571428573</v>
      </c>
      <c r="F62" s="36">
        <v>60.586319218241044</v>
      </c>
      <c r="G62" s="36">
        <v>65.84158415841584</v>
      </c>
      <c r="H62" s="31">
        <v>74</v>
      </c>
      <c r="I62" s="1" t="s">
        <v>67</v>
      </c>
      <c r="J62" s="6">
        <f t="shared" si="0"/>
        <v>88.8888888888889</v>
      </c>
      <c r="K62" s="6">
        <f t="shared" si="1"/>
        <v>51.66644398269515</v>
      </c>
      <c r="L62" s="6">
        <f t="shared" si="2"/>
        <v>74</v>
      </c>
      <c r="M62" s="5">
        <f t="shared" si="3"/>
        <v>71.51844429052802</v>
      </c>
      <c r="N62" s="10">
        <f t="shared" si="4"/>
        <v>8</v>
      </c>
    </row>
    <row r="63" spans="1:14" ht="12.75">
      <c r="A63" s="1" t="s">
        <v>68</v>
      </c>
      <c r="B63" s="28">
        <v>83.33333333333333</v>
      </c>
      <c r="C63" s="6">
        <v>100</v>
      </c>
      <c r="D63" s="6">
        <v>66.66666666666667</v>
      </c>
      <c r="E63" s="27">
        <v>28.571428571428573</v>
      </c>
      <c r="F63" s="36">
        <v>80.99891422366993</v>
      </c>
      <c r="G63" s="36">
        <v>70.79207920792079</v>
      </c>
      <c r="H63" s="39">
        <v>86</v>
      </c>
      <c r="I63" s="1" t="s">
        <v>68</v>
      </c>
      <c r="J63" s="6">
        <f t="shared" si="0"/>
        <v>83.33333333333333</v>
      </c>
      <c r="K63" s="6">
        <f t="shared" si="1"/>
        <v>60.12080733433976</v>
      </c>
      <c r="L63" s="6">
        <f t="shared" si="2"/>
        <v>86</v>
      </c>
      <c r="M63" s="5">
        <f t="shared" si="3"/>
        <v>76.48471355589102</v>
      </c>
      <c r="N63" s="10">
        <f t="shared" si="4"/>
        <v>6</v>
      </c>
    </row>
    <row r="64" spans="1:14" s="24" customFormat="1" ht="12.75">
      <c r="A64" s="44" t="s">
        <v>99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</sheetData>
  <mergeCells count="5">
    <mergeCell ref="A64:N64"/>
    <mergeCell ref="A1:N1"/>
    <mergeCell ref="I6:N8"/>
    <mergeCell ref="B6:D6"/>
    <mergeCell ref="E6:G6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69"/>
  <sheetViews>
    <sheetView workbookViewId="0" topLeftCell="A1">
      <selection activeCell="A7" sqref="A7"/>
    </sheetView>
  </sheetViews>
  <sheetFormatPr defaultColWidth="9.140625" defaultRowHeight="12.75"/>
  <cols>
    <col min="1" max="1" width="24.00390625" style="3" customWidth="1"/>
    <col min="2" max="7" width="12.7109375" style="2" customWidth="1"/>
    <col min="8" max="8" width="10.421875" style="2" customWidth="1"/>
    <col min="9" max="9" width="14.28125" style="2" customWidth="1"/>
    <col min="10" max="13" width="13.00390625" style="2" customWidth="1"/>
    <col min="14" max="14" width="7.57421875" style="2" customWidth="1"/>
    <col min="15" max="16384" width="9.140625" style="2" customWidth="1"/>
  </cols>
  <sheetData>
    <row r="1" spans="1:14" ht="28.5" customHeight="1">
      <c r="A1" s="46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5" customFormat="1" ht="12">
      <c r="A2" s="11" t="s">
        <v>45</v>
      </c>
      <c r="B2" s="12" t="s">
        <v>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s="15" customFormat="1" ht="12">
      <c r="A3" s="16" t="s">
        <v>46</v>
      </c>
      <c r="B3" s="17">
        <v>2002</v>
      </c>
      <c r="N3" s="18"/>
    </row>
    <row r="4" spans="1:14" s="15" customFormat="1" ht="12">
      <c r="A4" s="16" t="s">
        <v>60</v>
      </c>
      <c r="B4" s="17" t="s">
        <v>63</v>
      </c>
      <c r="N4" s="18"/>
    </row>
    <row r="5" spans="1:14" s="15" customFormat="1" ht="12">
      <c r="A5" s="19" t="s">
        <v>47</v>
      </c>
      <c r="B5" s="20">
        <v>40042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s="9" customFormat="1" ht="27" customHeight="1">
      <c r="A6" s="8"/>
      <c r="B6" s="51" t="s">
        <v>76</v>
      </c>
      <c r="C6" s="51"/>
      <c r="D6" s="51"/>
      <c r="E6" s="51" t="s">
        <v>77</v>
      </c>
      <c r="F6" s="51"/>
      <c r="G6" s="51"/>
      <c r="H6" s="25" t="s">
        <v>78</v>
      </c>
      <c r="I6" s="49"/>
      <c r="J6" s="50"/>
      <c r="K6" s="50"/>
      <c r="L6" s="50"/>
      <c r="M6" s="50"/>
      <c r="N6" s="50"/>
    </row>
    <row r="7" spans="1:14" s="9" customFormat="1" ht="84">
      <c r="A7" s="8" t="s">
        <v>61</v>
      </c>
      <c r="B7" s="8" t="s">
        <v>79</v>
      </c>
      <c r="C7" s="8" t="s">
        <v>80</v>
      </c>
      <c r="D7" s="8" t="s">
        <v>81</v>
      </c>
      <c r="E7" s="8" t="s">
        <v>82</v>
      </c>
      <c r="F7" s="8" t="s">
        <v>83</v>
      </c>
      <c r="G7" s="8" t="s">
        <v>84</v>
      </c>
      <c r="H7" s="8" t="s">
        <v>85</v>
      </c>
      <c r="I7" s="50"/>
      <c r="J7" s="50"/>
      <c r="K7" s="50"/>
      <c r="L7" s="50"/>
      <c r="M7" s="50"/>
      <c r="N7" s="50"/>
    </row>
    <row r="8" spans="1:14" s="55" customFormat="1" ht="81">
      <c r="A8" s="53" t="s">
        <v>0</v>
      </c>
      <c r="B8" s="54" t="s">
        <v>86</v>
      </c>
      <c r="C8" s="54" t="s">
        <v>87</v>
      </c>
      <c r="D8" s="54" t="s">
        <v>88</v>
      </c>
      <c r="E8" s="54" t="s">
        <v>89</v>
      </c>
      <c r="F8" s="54" t="s">
        <v>110</v>
      </c>
      <c r="G8" s="54" t="s">
        <v>54</v>
      </c>
      <c r="H8" s="54" t="s">
        <v>90</v>
      </c>
      <c r="I8" s="50"/>
      <c r="J8" s="50"/>
      <c r="K8" s="50"/>
      <c r="L8" s="50"/>
      <c r="M8" s="50"/>
      <c r="N8" s="50"/>
    </row>
    <row r="9" spans="1:14" s="55" customFormat="1" ht="81">
      <c r="A9" s="53" t="s">
        <v>48</v>
      </c>
      <c r="B9" s="54" t="s">
        <v>53</v>
      </c>
      <c r="C9" s="54" t="s">
        <v>53</v>
      </c>
      <c r="D9" s="54" t="s">
        <v>53</v>
      </c>
      <c r="E9" s="54" t="s">
        <v>91</v>
      </c>
      <c r="F9" s="54" t="s">
        <v>92</v>
      </c>
      <c r="G9" s="54" t="s">
        <v>93</v>
      </c>
      <c r="H9" s="54" t="s">
        <v>94</v>
      </c>
      <c r="I9" s="54"/>
      <c r="J9" s="54" t="s">
        <v>95</v>
      </c>
      <c r="K9" s="54" t="s">
        <v>96</v>
      </c>
      <c r="L9" s="54" t="s">
        <v>97</v>
      </c>
      <c r="M9" s="56" t="s">
        <v>101</v>
      </c>
      <c r="N9" s="53" t="s">
        <v>70</v>
      </c>
    </row>
    <row r="10" spans="1:14" ht="12.75">
      <c r="A10" s="1" t="s">
        <v>1</v>
      </c>
      <c r="B10" s="6">
        <v>50</v>
      </c>
      <c r="C10" s="6">
        <v>0</v>
      </c>
      <c r="D10" s="27">
        <v>33.333333333333336</v>
      </c>
      <c r="E10" s="31">
        <v>28.571428571428573</v>
      </c>
      <c r="F10" s="27">
        <v>41.693811074918564</v>
      </c>
      <c r="G10" s="31">
        <v>26.633663366336634</v>
      </c>
      <c r="H10" s="41">
        <v>16</v>
      </c>
      <c r="I10" s="1" t="s">
        <v>1</v>
      </c>
      <c r="J10" s="6">
        <f>AVERAGE(B10:D10)</f>
        <v>27.777777777777782</v>
      </c>
      <c r="K10" s="6">
        <f>AVERAGE(E10:G10)</f>
        <v>32.29963433756126</v>
      </c>
      <c r="L10" s="6">
        <f>AVERAGE(H10)</f>
        <v>16</v>
      </c>
      <c r="M10" s="5">
        <f>AVERAGE(J10:L10)</f>
        <v>25.35913737177968</v>
      </c>
      <c r="N10" s="10">
        <f>RANK(M10,M$10:M$63)</f>
        <v>50</v>
      </c>
    </row>
    <row r="11" spans="1:14" ht="12.75">
      <c r="A11" s="1" t="s">
        <v>2</v>
      </c>
      <c r="B11" s="6">
        <v>83.33333333333333</v>
      </c>
      <c r="C11" s="6">
        <v>100</v>
      </c>
      <c r="D11" s="28">
        <v>33.333333333333336</v>
      </c>
      <c r="E11" s="31">
        <v>85.71428571428571</v>
      </c>
      <c r="F11" s="27">
        <v>35.613463626492944</v>
      </c>
      <c r="G11" s="31">
        <v>45.04950495049505</v>
      </c>
      <c r="H11" s="42">
        <v>50</v>
      </c>
      <c r="I11" s="1" t="s">
        <v>2</v>
      </c>
      <c r="J11" s="6">
        <f aca="true" t="shared" si="0" ref="J11:J63">AVERAGE(B11:D11)</f>
        <v>72.22222222222221</v>
      </c>
      <c r="K11" s="6">
        <f aca="true" t="shared" si="1" ref="K11:K63">AVERAGE(E11:G11)</f>
        <v>55.45908476375789</v>
      </c>
      <c r="L11" s="6">
        <f aca="true" t="shared" si="2" ref="L11:L63">AVERAGE(H11)</f>
        <v>50</v>
      </c>
      <c r="M11" s="5">
        <f aca="true" t="shared" si="3" ref="M11:M63">AVERAGE(J11:L11)</f>
        <v>59.22710232866004</v>
      </c>
      <c r="N11" s="10">
        <f aca="true" t="shared" si="4" ref="N11:N63">RANK(M11,M$10:M$63)</f>
        <v>17</v>
      </c>
    </row>
    <row r="12" spans="1:14" ht="12.75">
      <c r="A12" s="1" t="s">
        <v>3</v>
      </c>
      <c r="B12" s="6">
        <v>66.66666666666667</v>
      </c>
      <c r="C12" s="6">
        <v>100</v>
      </c>
      <c r="D12" s="28">
        <v>100</v>
      </c>
      <c r="E12" s="31">
        <v>92.85714285714286</v>
      </c>
      <c r="F12" s="27">
        <v>89.14223669923996</v>
      </c>
      <c r="G12" s="31">
        <v>29.009900990099013</v>
      </c>
      <c r="H12" s="41">
        <v>94</v>
      </c>
      <c r="I12" s="1" t="s">
        <v>3</v>
      </c>
      <c r="J12" s="6">
        <f t="shared" si="0"/>
        <v>88.8888888888889</v>
      </c>
      <c r="K12" s="6">
        <f t="shared" si="1"/>
        <v>70.33642684882727</v>
      </c>
      <c r="L12" s="6">
        <f t="shared" si="2"/>
        <v>94</v>
      </c>
      <c r="M12" s="5">
        <f t="shared" si="3"/>
        <v>84.40843857923873</v>
      </c>
      <c r="N12" s="10">
        <f t="shared" si="4"/>
        <v>2</v>
      </c>
    </row>
    <row r="13" spans="1:14" ht="12.75">
      <c r="A13" s="1" t="s">
        <v>4</v>
      </c>
      <c r="B13" s="6">
        <v>83.33333333333333</v>
      </c>
      <c r="C13" s="6">
        <v>100</v>
      </c>
      <c r="D13" s="28">
        <v>33.333333333333336</v>
      </c>
      <c r="E13" s="31">
        <v>42.857142857142854</v>
      </c>
      <c r="F13" s="34">
        <v>41.47665580890336</v>
      </c>
      <c r="G13" s="31">
        <v>81.38613861386139</v>
      </c>
      <c r="H13" s="42">
        <v>26</v>
      </c>
      <c r="I13" s="1" t="s">
        <v>4</v>
      </c>
      <c r="J13" s="6">
        <f t="shared" si="0"/>
        <v>72.22222222222221</v>
      </c>
      <c r="K13" s="6">
        <f t="shared" si="1"/>
        <v>55.23997909330254</v>
      </c>
      <c r="L13" s="6">
        <f t="shared" si="2"/>
        <v>26</v>
      </c>
      <c r="M13" s="5">
        <f t="shared" si="3"/>
        <v>51.15406710517491</v>
      </c>
      <c r="N13" s="10">
        <f t="shared" si="4"/>
        <v>25</v>
      </c>
    </row>
    <row r="14" spans="1:14" ht="12.75">
      <c r="A14" s="1" t="s">
        <v>5</v>
      </c>
      <c r="B14" s="6">
        <v>83.33333333333333</v>
      </c>
      <c r="C14" s="6">
        <v>100</v>
      </c>
      <c r="D14" s="27">
        <v>33.333333333333336</v>
      </c>
      <c r="E14" s="31">
        <v>28.571428571428573</v>
      </c>
      <c r="F14" s="27">
        <v>39.73941368078175</v>
      </c>
      <c r="G14" s="31">
        <v>60.693069306930695</v>
      </c>
      <c r="H14" s="42">
        <v>26</v>
      </c>
      <c r="I14" s="1" t="s">
        <v>5</v>
      </c>
      <c r="J14" s="6">
        <f t="shared" si="0"/>
        <v>72.22222222222221</v>
      </c>
      <c r="K14" s="6">
        <f t="shared" si="1"/>
        <v>43.001303853047006</v>
      </c>
      <c r="L14" s="6">
        <f t="shared" si="2"/>
        <v>26</v>
      </c>
      <c r="M14" s="5">
        <f t="shared" si="3"/>
        <v>47.0745086917564</v>
      </c>
      <c r="N14" s="10">
        <f t="shared" si="4"/>
        <v>35</v>
      </c>
    </row>
    <row r="15" spans="1:14" ht="12.75">
      <c r="A15" s="1" t="s">
        <v>6</v>
      </c>
      <c r="B15" s="6">
        <v>83.33333333333333</v>
      </c>
      <c r="C15" s="6">
        <v>100</v>
      </c>
      <c r="D15" s="28">
        <v>33.333333333333336</v>
      </c>
      <c r="E15" s="31">
        <v>14.285714285714286</v>
      </c>
      <c r="F15" s="27">
        <v>35.070575461454936</v>
      </c>
      <c r="G15" s="31">
        <v>47.524752475247524</v>
      </c>
      <c r="H15" s="41">
        <v>16</v>
      </c>
      <c r="I15" s="1" t="s">
        <v>6</v>
      </c>
      <c r="J15" s="6">
        <f t="shared" si="0"/>
        <v>72.22222222222221</v>
      </c>
      <c r="K15" s="6">
        <f t="shared" si="1"/>
        <v>32.29368074080558</v>
      </c>
      <c r="L15" s="6">
        <f t="shared" si="2"/>
        <v>16</v>
      </c>
      <c r="M15" s="5">
        <f t="shared" si="3"/>
        <v>40.1719676543426</v>
      </c>
      <c r="N15" s="10">
        <f t="shared" si="4"/>
        <v>43</v>
      </c>
    </row>
    <row r="16" spans="1:14" ht="12.75">
      <c r="A16" s="1" t="s">
        <v>49</v>
      </c>
      <c r="B16" s="6">
        <v>100</v>
      </c>
      <c r="C16" s="6">
        <v>100</v>
      </c>
      <c r="D16" s="28">
        <v>66.66666666666667</v>
      </c>
      <c r="E16" s="31">
        <v>100</v>
      </c>
      <c r="F16" s="27">
        <v>66.01520086862106</v>
      </c>
      <c r="G16" s="31">
        <v>84.65346534653466</v>
      </c>
      <c r="H16" s="42">
        <v>52</v>
      </c>
      <c r="I16" s="1" t="s">
        <v>49</v>
      </c>
      <c r="J16" s="6">
        <f t="shared" si="0"/>
        <v>88.8888888888889</v>
      </c>
      <c r="K16" s="6">
        <f t="shared" si="1"/>
        <v>83.55622207171858</v>
      </c>
      <c r="L16" s="6">
        <f t="shared" si="2"/>
        <v>52</v>
      </c>
      <c r="M16" s="5">
        <f t="shared" si="3"/>
        <v>74.81503698686916</v>
      </c>
      <c r="N16" s="10">
        <f t="shared" si="4"/>
        <v>4</v>
      </c>
    </row>
    <row r="17" spans="1:14" ht="12.75">
      <c r="A17" s="1" t="s">
        <v>50</v>
      </c>
      <c r="B17" s="6">
        <v>66.66666666666667</v>
      </c>
      <c r="C17" s="6">
        <v>100</v>
      </c>
      <c r="D17" s="28">
        <v>66.66666666666667</v>
      </c>
      <c r="E17" s="31">
        <v>21.428571428571427</v>
      </c>
      <c r="F17" s="34"/>
      <c r="G17" s="31">
        <v>61.386138613861384</v>
      </c>
      <c r="H17" s="42">
        <v>26</v>
      </c>
      <c r="I17" s="1" t="s">
        <v>55</v>
      </c>
      <c r="J17" s="6">
        <f t="shared" si="0"/>
        <v>77.77777777777779</v>
      </c>
      <c r="K17" s="6">
        <f t="shared" si="1"/>
        <v>41.407355021216404</v>
      </c>
      <c r="L17" s="6">
        <f t="shared" si="2"/>
        <v>26</v>
      </c>
      <c r="M17" s="5">
        <f t="shared" si="3"/>
        <v>48.39504426633139</v>
      </c>
      <c r="N17" s="10">
        <f t="shared" si="4"/>
        <v>33</v>
      </c>
    </row>
    <row r="18" spans="1:14" ht="12.75">
      <c r="A18" s="1" t="s">
        <v>7</v>
      </c>
      <c r="B18" s="6">
        <v>83.33333333333333</v>
      </c>
      <c r="C18" s="6">
        <v>100</v>
      </c>
      <c r="D18" s="28">
        <v>33.333333333333336</v>
      </c>
      <c r="E18" s="31">
        <v>14.285714285714286</v>
      </c>
      <c r="F18" s="27">
        <v>42.67100977198697</v>
      </c>
      <c r="G18" s="31">
        <v>53.16831683168317</v>
      </c>
      <c r="H18" s="42">
        <v>8</v>
      </c>
      <c r="I18" s="1" t="s">
        <v>7</v>
      </c>
      <c r="J18" s="6">
        <f t="shared" si="0"/>
        <v>72.22222222222221</v>
      </c>
      <c r="K18" s="6">
        <f t="shared" si="1"/>
        <v>36.70834696312814</v>
      </c>
      <c r="L18" s="6">
        <f t="shared" si="2"/>
        <v>8</v>
      </c>
      <c r="M18" s="5">
        <f t="shared" si="3"/>
        <v>38.97685639511678</v>
      </c>
      <c r="N18" s="10">
        <f t="shared" si="4"/>
        <v>45</v>
      </c>
    </row>
    <row r="19" spans="1:14" ht="12.75">
      <c r="A19" s="1" t="s">
        <v>8</v>
      </c>
      <c r="B19" s="6">
        <v>16.666666666666668</v>
      </c>
      <c r="C19" s="6">
        <v>100</v>
      </c>
      <c r="D19" s="27">
        <v>33.333333333333336</v>
      </c>
      <c r="E19" s="31">
        <v>57.142857142857146</v>
      </c>
      <c r="F19" s="27">
        <v>51.357220412595005</v>
      </c>
      <c r="G19" s="31">
        <v>76.63366336633663</v>
      </c>
      <c r="H19" s="42">
        <v>34</v>
      </c>
      <c r="I19" s="1" t="s">
        <v>8</v>
      </c>
      <c r="J19" s="6">
        <f t="shared" si="0"/>
        <v>50</v>
      </c>
      <c r="K19" s="6">
        <f t="shared" si="1"/>
        <v>61.7112469739296</v>
      </c>
      <c r="L19" s="6">
        <f t="shared" si="2"/>
        <v>34</v>
      </c>
      <c r="M19" s="5">
        <f t="shared" si="3"/>
        <v>48.57041565797653</v>
      </c>
      <c r="N19" s="10">
        <f t="shared" si="4"/>
        <v>32</v>
      </c>
    </row>
    <row r="20" spans="1:14" ht="12.75">
      <c r="A20" s="1" t="s">
        <v>9</v>
      </c>
      <c r="B20" s="6">
        <v>66.66666666666667</v>
      </c>
      <c r="C20" s="6">
        <v>100</v>
      </c>
      <c r="D20" s="28">
        <v>33.333333333333336</v>
      </c>
      <c r="E20" s="31">
        <v>14.285714285714286</v>
      </c>
      <c r="F20" s="27">
        <v>62.21498371335505</v>
      </c>
      <c r="G20" s="31">
        <v>71.2871287128713</v>
      </c>
      <c r="H20" s="41">
        <v>24</v>
      </c>
      <c r="I20" s="1" t="s">
        <v>9</v>
      </c>
      <c r="J20" s="6">
        <f t="shared" si="0"/>
        <v>66.66666666666667</v>
      </c>
      <c r="K20" s="6">
        <f t="shared" si="1"/>
        <v>49.26260890398021</v>
      </c>
      <c r="L20" s="6">
        <f t="shared" si="2"/>
        <v>24</v>
      </c>
      <c r="M20" s="5">
        <f t="shared" si="3"/>
        <v>46.6430918568823</v>
      </c>
      <c r="N20" s="10">
        <f t="shared" si="4"/>
        <v>38</v>
      </c>
    </row>
    <row r="21" spans="1:14" ht="12.75">
      <c r="A21" s="1" t="s">
        <v>51</v>
      </c>
      <c r="B21" s="6">
        <v>83.33333333333333</v>
      </c>
      <c r="C21" s="6">
        <v>100</v>
      </c>
      <c r="D21" s="27">
        <v>0</v>
      </c>
      <c r="E21" s="31">
        <v>0</v>
      </c>
      <c r="F21" s="27">
        <v>29.641693811074916</v>
      </c>
      <c r="G21" s="31">
        <v>58.91089108910891</v>
      </c>
      <c r="H21" s="42">
        <v>18</v>
      </c>
      <c r="I21" s="1" t="s">
        <v>56</v>
      </c>
      <c r="J21" s="6">
        <f t="shared" si="0"/>
        <v>61.11111111111111</v>
      </c>
      <c r="K21" s="6">
        <f t="shared" si="1"/>
        <v>29.517528300061276</v>
      </c>
      <c r="L21" s="6">
        <f t="shared" si="2"/>
        <v>18</v>
      </c>
      <c r="M21" s="5">
        <f t="shared" si="3"/>
        <v>36.2095464703908</v>
      </c>
      <c r="N21" s="10">
        <f t="shared" si="4"/>
        <v>49</v>
      </c>
    </row>
    <row r="22" spans="1:14" ht="12.75">
      <c r="A22" s="1" t="s">
        <v>44</v>
      </c>
      <c r="B22" s="6">
        <v>83.33333333333333</v>
      </c>
      <c r="C22" s="6">
        <v>100</v>
      </c>
      <c r="D22" s="28">
        <v>33.333333333333336</v>
      </c>
      <c r="E22" s="31">
        <v>21.428571428571427</v>
      </c>
      <c r="F22" s="34">
        <v>66.99239956568947</v>
      </c>
      <c r="G22" s="31">
        <v>50.495049504950494</v>
      </c>
      <c r="H22" s="41">
        <v>22</v>
      </c>
      <c r="I22" s="1" t="s">
        <v>44</v>
      </c>
      <c r="J22" s="6">
        <f t="shared" si="0"/>
        <v>72.22222222222221</v>
      </c>
      <c r="K22" s="6">
        <f t="shared" si="1"/>
        <v>46.305340166403795</v>
      </c>
      <c r="L22" s="6">
        <f t="shared" si="2"/>
        <v>22</v>
      </c>
      <c r="M22" s="5">
        <f t="shared" si="3"/>
        <v>46.84252079620867</v>
      </c>
      <c r="N22" s="10">
        <f t="shared" si="4"/>
        <v>36</v>
      </c>
    </row>
    <row r="23" spans="1:14" ht="12.75">
      <c r="A23" s="1" t="s">
        <v>10</v>
      </c>
      <c r="B23" s="6">
        <v>16.666666666666668</v>
      </c>
      <c r="C23" s="6">
        <v>100</v>
      </c>
      <c r="D23" s="28">
        <v>33.333333333333336</v>
      </c>
      <c r="E23" s="31">
        <v>35.714285714285715</v>
      </c>
      <c r="F23" s="27">
        <v>43.53963083604777</v>
      </c>
      <c r="G23" s="31">
        <v>5.445544554455452</v>
      </c>
      <c r="H23" s="42">
        <v>34</v>
      </c>
      <c r="I23" s="1" t="s">
        <v>10</v>
      </c>
      <c r="J23" s="6">
        <f t="shared" si="0"/>
        <v>50</v>
      </c>
      <c r="K23" s="6">
        <f t="shared" si="1"/>
        <v>28.23315370159631</v>
      </c>
      <c r="L23" s="6">
        <f t="shared" si="2"/>
        <v>34</v>
      </c>
      <c r="M23" s="5">
        <f t="shared" si="3"/>
        <v>37.411051233865436</v>
      </c>
      <c r="N23" s="10">
        <f t="shared" si="4"/>
        <v>48</v>
      </c>
    </row>
    <row r="24" spans="1:14" ht="12.75">
      <c r="A24" s="1" t="s">
        <v>52</v>
      </c>
      <c r="B24" s="6">
        <v>50</v>
      </c>
      <c r="C24" s="6">
        <v>100</v>
      </c>
      <c r="D24" s="28">
        <v>33.333333333333336</v>
      </c>
      <c r="E24" s="31">
        <v>7.142857142857143</v>
      </c>
      <c r="F24" s="34"/>
      <c r="G24" s="31">
        <v>71.98019801980197</v>
      </c>
      <c r="H24" s="42">
        <v>14</v>
      </c>
      <c r="I24" s="1" t="s">
        <v>57</v>
      </c>
      <c r="J24" s="6">
        <f t="shared" si="0"/>
        <v>61.111111111111114</v>
      </c>
      <c r="K24" s="6">
        <f t="shared" si="1"/>
        <v>39.56152758132956</v>
      </c>
      <c r="L24" s="6">
        <f t="shared" si="2"/>
        <v>14</v>
      </c>
      <c r="M24" s="5">
        <f t="shared" si="3"/>
        <v>38.22421289748022</v>
      </c>
      <c r="N24" s="10">
        <f t="shared" si="4"/>
        <v>47</v>
      </c>
    </row>
    <row r="25" spans="1:14" ht="12.75">
      <c r="A25" s="1" t="s">
        <v>11</v>
      </c>
      <c r="B25" s="6">
        <v>66.66666666666667</v>
      </c>
      <c r="C25" s="6">
        <v>100</v>
      </c>
      <c r="D25" s="27">
        <v>0</v>
      </c>
      <c r="E25" s="31">
        <v>21.428571428571427</v>
      </c>
      <c r="F25" s="34"/>
      <c r="G25" s="27">
        <v>86.63366336633663</v>
      </c>
      <c r="H25" s="42">
        <v>42</v>
      </c>
      <c r="I25" s="1" t="s">
        <v>11</v>
      </c>
      <c r="J25" s="6">
        <f t="shared" si="0"/>
        <v>55.555555555555564</v>
      </c>
      <c r="K25" s="6">
        <f t="shared" si="1"/>
        <v>54.03111739745403</v>
      </c>
      <c r="L25" s="6">
        <f t="shared" si="2"/>
        <v>42</v>
      </c>
      <c r="M25" s="5">
        <f t="shared" si="3"/>
        <v>50.528890984336535</v>
      </c>
      <c r="N25" s="10">
        <f t="shared" si="4"/>
        <v>27</v>
      </c>
    </row>
    <row r="26" spans="1:14" ht="12.75">
      <c r="A26" s="1" t="s">
        <v>12</v>
      </c>
      <c r="B26" s="6">
        <v>83.33333333333333</v>
      </c>
      <c r="C26" s="6">
        <v>100</v>
      </c>
      <c r="D26" s="28">
        <v>33.333333333333336</v>
      </c>
      <c r="E26" s="31">
        <v>35.714285714285715</v>
      </c>
      <c r="F26" s="34"/>
      <c r="G26" s="31">
        <v>58.415841584158414</v>
      </c>
      <c r="H26" s="41">
        <v>30</v>
      </c>
      <c r="I26" s="1" t="s">
        <v>12</v>
      </c>
      <c r="J26" s="6">
        <f t="shared" si="0"/>
        <v>72.22222222222221</v>
      </c>
      <c r="K26" s="6">
        <f t="shared" si="1"/>
        <v>47.06506364922207</v>
      </c>
      <c r="L26" s="6">
        <f t="shared" si="2"/>
        <v>30</v>
      </c>
      <c r="M26" s="5">
        <f t="shared" si="3"/>
        <v>49.76242862381476</v>
      </c>
      <c r="N26" s="10">
        <f t="shared" si="4"/>
        <v>29</v>
      </c>
    </row>
    <row r="27" spans="1:14" ht="12.75">
      <c r="A27" s="1" t="s">
        <v>13</v>
      </c>
      <c r="B27" s="6">
        <v>83.33333333333333</v>
      </c>
      <c r="C27" s="6">
        <v>100</v>
      </c>
      <c r="D27" s="28">
        <v>66.66666666666667</v>
      </c>
      <c r="E27" s="31">
        <v>50</v>
      </c>
      <c r="F27" s="27">
        <v>62.21498371335505</v>
      </c>
      <c r="G27" s="31">
        <v>20.792079207920793</v>
      </c>
      <c r="H27" s="42">
        <v>52</v>
      </c>
      <c r="I27" s="1" t="s">
        <v>13</v>
      </c>
      <c r="J27" s="6">
        <f t="shared" si="0"/>
        <v>83.33333333333333</v>
      </c>
      <c r="K27" s="6">
        <f t="shared" si="1"/>
        <v>44.335687640425284</v>
      </c>
      <c r="L27" s="6">
        <f t="shared" si="2"/>
        <v>52</v>
      </c>
      <c r="M27" s="5">
        <f t="shared" si="3"/>
        <v>59.88967365791954</v>
      </c>
      <c r="N27" s="10">
        <f t="shared" si="4"/>
        <v>16</v>
      </c>
    </row>
    <row r="28" spans="1:14" ht="12.75">
      <c r="A28" s="1" t="s">
        <v>14</v>
      </c>
      <c r="B28" s="6">
        <v>66.66666666666667</v>
      </c>
      <c r="C28" s="6">
        <v>100</v>
      </c>
      <c r="D28" s="28">
        <v>66.66666666666667</v>
      </c>
      <c r="E28" s="31">
        <v>57.142857142857146</v>
      </c>
      <c r="F28" s="27">
        <v>85.55917480998914</v>
      </c>
      <c r="G28" s="31">
        <v>83.76237623762376</v>
      </c>
      <c r="H28" s="41">
        <v>30</v>
      </c>
      <c r="I28" s="1" t="s">
        <v>14</v>
      </c>
      <c r="J28" s="6">
        <f t="shared" si="0"/>
        <v>77.77777777777779</v>
      </c>
      <c r="K28" s="6">
        <f t="shared" si="1"/>
        <v>75.48813606349002</v>
      </c>
      <c r="L28" s="6">
        <f t="shared" si="2"/>
        <v>30</v>
      </c>
      <c r="M28" s="5">
        <f t="shared" si="3"/>
        <v>61.08863794708927</v>
      </c>
      <c r="N28" s="10">
        <f t="shared" si="4"/>
        <v>15</v>
      </c>
    </row>
    <row r="29" spans="1:14" ht="12.75">
      <c r="A29" s="1" t="s">
        <v>15</v>
      </c>
      <c r="B29" s="6">
        <v>100</v>
      </c>
      <c r="C29" s="6">
        <v>100</v>
      </c>
      <c r="D29" s="28">
        <v>66.66666666666667</v>
      </c>
      <c r="E29" s="31">
        <v>85.71428571428571</v>
      </c>
      <c r="F29" s="27">
        <v>77.4158523344191</v>
      </c>
      <c r="G29" s="31">
        <v>72.07920792079207</v>
      </c>
      <c r="H29" s="41">
        <v>46</v>
      </c>
      <c r="I29" s="1" t="s">
        <v>15</v>
      </c>
      <c r="J29" s="6">
        <f t="shared" si="0"/>
        <v>88.8888888888889</v>
      </c>
      <c r="K29" s="6">
        <f t="shared" si="1"/>
        <v>78.40311532316562</v>
      </c>
      <c r="L29" s="6">
        <f t="shared" si="2"/>
        <v>46</v>
      </c>
      <c r="M29" s="5">
        <f t="shared" si="3"/>
        <v>71.0973347373515</v>
      </c>
      <c r="N29" s="10">
        <f t="shared" si="4"/>
        <v>9</v>
      </c>
    </row>
    <row r="30" spans="1:14" ht="12.75">
      <c r="A30" s="1" t="s">
        <v>16</v>
      </c>
      <c r="B30" s="6">
        <v>100</v>
      </c>
      <c r="C30" s="6">
        <v>100</v>
      </c>
      <c r="D30" s="28">
        <v>33.333333333333336</v>
      </c>
      <c r="E30" s="31">
        <v>28.571428571428573</v>
      </c>
      <c r="F30" s="34">
        <v>49.94571118349621</v>
      </c>
      <c r="G30" s="31">
        <v>99.4059405940594</v>
      </c>
      <c r="H30" s="42">
        <v>16</v>
      </c>
      <c r="I30" s="1" t="s">
        <v>16</v>
      </c>
      <c r="J30" s="6">
        <f t="shared" si="0"/>
        <v>77.77777777777779</v>
      </c>
      <c r="K30" s="6">
        <f t="shared" si="1"/>
        <v>59.30769344966139</v>
      </c>
      <c r="L30" s="6">
        <f t="shared" si="2"/>
        <v>16</v>
      </c>
      <c r="M30" s="5">
        <f t="shared" si="3"/>
        <v>51.02849040914639</v>
      </c>
      <c r="N30" s="10">
        <f t="shared" si="4"/>
        <v>26</v>
      </c>
    </row>
    <row r="31" spans="1:14" ht="12.75">
      <c r="A31" s="1" t="s">
        <v>17</v>
      </c>
      <c r="B31" s="6">
        <v>33.333333333333336</v>
      </c>
      <c r="C31" s="6">
        <v>100</v>
      </c>
      <c r="D31" s="28">
        <v>0</v>
      </c>
      <c r="E31" s="31">
        <v>57.142857142857146</v>
      </c>
      <c r="F31" s="34"/>
      <c r="G31" s="31">
        <v>13.861386138613867</v>
      </c>
      <c r="H31" s="42">
        <v>66</v>
      </c>
      <c r="I31" s="1" t="s">
        <v>17</v>
      </c>
      <c r="J31" s="6">
        <f t="shared" si="0"/>
        <v>44.44444444444445</v>
      </c>
      <c r="K31" s="6">
        <f t="shared" si="1"/>
        <v>35.50212164073551</v>
      </c>
      <c r="L31" s="6">
        <f t="shared" si="2"/>
        <v>66</v>
      </c>
      <c r="M31" s="5">
        <f t="shared" si="3"/>
        <v>48.64885536172665</v>
      </c>
      <c r="N31" s="10">
        <f t="shared" si="4"/>
        <v>31</v>
      </c>
    </row>
    <row r="32" spans="1:14" ht="12.75">
      <c r="A32" s="1" t="s">
        <v>18</v>
      </c>
      <c r="B32" s="6">
        <v>83.33333333333333</v>
      </c>
      <c r="C32" s="6">
        <v>100</v>
      </c>
      <c r="D32" s="28">
        <v>66.66666666666667</v>
      </c>
      <c r="E32" s="31">
        <v>57.142857142857146</v>
      </c>
      <c r="F32" s="27">
        <v>57.32899022801303</v>
      </c>
      <c r="G32" s="31">
        <v>80.6930693069307</v>
      </c>
      <c r="H32" s="41">
        <v>18</v>
      </c>
      <c r="I32" s="1" t="s">
        <v>18</v>
      </c>
      <c r="J32" s="6">
        <f t="shared" si="0"/>
        <v>83.33333333333333</v>
      </c>
      <c r="K32" s="6">
        <f t="shared" si="1"/>
        <v>65.05497222593362</v>
      </c>
      <c r="L32" s="6">
        <f t="shared" si="2"/>
        <v>18</v>
      </c>
      <c r="M32" s="5">
        <f t="shared" si="3"/>
        <v>55.46276851975565</v>
      </c>
      <c r="N32" s="10">
        <f t="shared" si="4"/>
        <v>21</v>
      </c>
    </row>
    <row r="33" spans="1:14" ht="12.75">
      <c r="A33" s="1" t="s">
        <v>19</v>
      </c>
      <c r="B33" s="6">
        <v>83.33333333333333</v>
      </c>
      <c r="C33" s="6">
        <v>100</v>
      </c>
      <c r="D33" s="28">
        <v>66.66666666666667</v>
      </c>
      <c r="E33" s="31">
        <v>78.57142857142857</v>
      </c>
      <c r="F33" s="27">
        <v>87.94788273615634</v>
      </c>
      <c r="G33" s="31">
        <v>57.92079207920792</v>
      </c>
      <c r="H33" s="42">
        <v>52</v>
      </c>
      <c r="I33" s="1" t="s">
        <v>19</v>
      </c>
      <c r="J33" s="6">
        <f t="shared" si="0"/>
        <v>83.33333333333333</v>
      </c>
      <c r="K33" s="6">
        <f t="shared" si="1"/>
        <v>74.81336779559761</v>
      </c>
      <c r="L33" s="6">
        <f t="shared" si="2"/>
        <v>52</v>
      </c>
      <c r="M33" s="5">
        <f t="shared" si="3"/>
        <v>70.04890037631031</v>
      </c>
      <c r="N33" s="10">
        <f t="shared" si="4"/>
        <v>10</v>
      </c>
    </row>
    <row r="34" spans="1:14" ht="12.75">
      <c r="A34" s="1" t="s">
        <v>20</v>
      </c>
      <c r="B34" s="6">
        <v>33.333333333333336</v>
      </c>
      <c r="C34" s="6">
        <v>0</v>
      </c>
      <c r="D34" s="28"/>
      <c r="E34" s="31">
        <v>50</v>
      </c>
      <c r="F34" s="27">
        <v>7.926167209554819</v>
      </c>
      <c r="G34" s="31">
        <v>0</v>
      </c>
      <c r="H34" s="42">
        <v>22</v>
      </c>
      <c r="I34" s="1" t="s">
        <v>20</v>
      </c>
      <c r="J34" s="6">
        <f t="shared" si="0"/>
        <v>16.666666666666668</v>
      </c>
      <c r="K34" s="6">
        <f t="shared" si="1"/>
        <v>19.30872240318494</v>
      </c>
      <c r="L34" s="6">
        <f t="shared" si="2"/>
        <v>22</v>
      </c>
      <c r="M34" s="5">
        <f t="shared" si="3"/>
        <v>19.325129689950536</v>
      </c>
      <c r="N34" s="10">
        <f t="shared" si="4"/>
        <v>53</v>
      </c>
    </row>
    <row r="35" spans="1:14" ht="12.75">
      <c r="A35" s="1" t="s">
        <v>21</v>
      </c>
      <c r="B35" s="6">
        <v>66.66666666666667</v>
      </c>
      <c r="C35" s="6">
        <v>100</v>
      </c>
      <c r="D35" s="28">
        <v>66.66666666666667</v>
      </c>
      <c r="E35" s="31">
        <v>64.28571428571429</v>
      </c>
      <c r="F35" s="27">
        <v>34.63626492942454</v>
      </c>
      <c r="G35" s="31">
        <v>40.495049504950494</v>
      </c>
      <c r="H35" s="41">
        <v>32</v>
      </c>
      <c r="I35" s="1" t="s">
        <v>21</v>
      </c>
      <c r="J35" s="6">
        <f t="shared" si="0"/>
        <v>77.77777777777779</v>
      </c>
      <c r="K35" s="6">
        <f t="shared" si="1"/>
        <v>46.47234290669644</v>
      </c>
      <c r="L35" s="6">
        <f t="shared" si="2"/>
        <v>32</v>
      </c>
      <c r="M35" s="5">
        <f t="shared" si="3"/>
        <v>52.083373561491406</v>
      </c>
      <c r="N35" s="10">
        <f t="shared" si="4"/>
        <v>24</v>
      </c>
    </row>
    <row r="36" spans="1:14" ht="12.75">
      <c r="A36" s="1" t="s">
        <v>22</v>
      </c>
      <c r="B36" s="6">
        <v>83.33333333333333</v>
      </c>
      <c r="C36" s="6">
        <v>100</v>
      </c>
      <c r="D36" s="28">
        <v>66.66666666666667</v>
      </c>
      <c r="E36" s="31">
        <v>57.142857142857146</v>
      </c>
      <c r="F36" s="27">
        <v>80.67318132464712</v>
      </c>
      <c r="G36" s="31">
        <v>83.96039603960396</v>
      </c>
      <c r="H36" s="41">
        <v>36</v>
      </c>
      <c r="I36" s="1" t="s">
        <v>22</v>
      </c>
      <c r="J36" s="6">
        <f t="shared" si="0"/>
        <v>83.33333333333333</v>
      </c>
      <c r="K36" s="6">
        <f t="shared" si="1"/>
        <v>73.92547816903607</v>
      </c>
      <c r="L36" s="6">
        <f t="shared" si="2"/>
        <v>36</v>
      </c>
      <c r="M36" s="5">
        <f t="shared" si="3"/>
        <v>64.41960383412312</v>
      </c>
      <c r="N36" s="10">
        <f t="shared" si="4"/>
        <v>12</v>
      </c>
    </row>
    <row r="37" spans="1:14" ht="12.75">
      <c r="A37" s="1" t="s">
        <v>23</v>
      </c>
      <c r="B37" s="6">
        <v>83.33333333333333</v>
      </c>
      <c r="C37" s="6">
        <v>100</v>
      </c>
      <c r="D37" s="28">
        <v>66.66666666666667</v>
      </c>
      <c r="E37" s="31">
        <v>78.57142857142857</v>
      </c>
      <c r="F37" s="34">
        <v>32.68186753528772</v>
      </c>
      <c r="G37" s="31">
        <v>41.584158415841586</v>
      </c>
      <c r="H37" s="41">
        <v>40</v>
      </c>
      <c r="I37" s="1" t="s">
        <v>23</v>
      </c>
      <c r="J37" s="6">
        <f t="shared" si="0"/>
        <v>83.33333333333333</v>
      </c>
      <c r="K37" s="6">
        <f t="shared" si="1"/>
        <v>50.945818174185966</v>
      </c>
      <c r="L37" s="6">
        <f t="shared" si="2"/>
        <v>40</v>
      </c>
      <c r="M37" s="5">
        <f t="shared" si="3"/>
        <v>58.09305050250643</v>
      </c>
      <c r="N37" s="10">
        <f t="shared" si="4"/>
        <v>19</v>
      </c>
    </row>
    <row r="38" spans="1:14" ht="12.75">
      <c r="A38" s="1" t="s">
        <v>24</v>
      </c>
      <c r="B38" s="6">
        <v>33.333333333333336</v>
      </c>
      <c r="C38" s="6">
        <v>100</v>
      </c>
      <c r="D38" s="28">
        <v>33.333333333333336</v>
      </c>
      <c r="E38" s="31">
        <v>42.857142857142854</v>
      </c>
      <c r="F38" s="27">
        <v>91.53094462540716</v>
      </c>
      <c r="G38" s="31">
        <v>87.12871287128712</v>
      </c>
      <c r="H38" s="42">
        <v>88</v>
      </c>
      <c r="I38" s="1" t="s">
        <v>24</v>
      </c>
      <c r="J38" s="6">
        <f t="shared" si="0"/>
        <v>55.555555555555564</v>
      </c>
      <c r="K38" s="6">
        <f t="shared" si="1"/>
        <v>73.83893345127905</v>
      </c>
      <c r="L38" s="6">
        <f t="shared" si="2"/>
        <v>88</v>
      </c>
      <c r="M38" s="5">
        <f t="shared" si="3"/>
        <v>72.46482966894487</v>
      </c>
      <c r="N38" s="10">
        <f t="shared" si="4"/>
        <v>8</v>
      </c>
    </row>
    <row r="39" spans="1:14" ht="12.75">
      <c r="A39" s="1" t="s">
        <v>25</v>
      </c>
      <c r="B39" s="6">
        <v>83.33333333333333</v>
      </c>
      <c r="C39" s="6">
        <v>100</v>
      </c>
      <c r="D39" s="28">
        <v>100</v>
      </c>
      <c r="E39" s="31">
        <v>100</v>
      </c>
      <c r="F39" s="27">
        <v>79.04451682953311</v>
      </c>
      <c r="G39" s="31">
        <v>52.475247524752476</v>
      </c>
      <c r="H39" s="41">
        <v>68</v>
      </c>
      <c r="I39" s="1" t="s">
        <v>25</v>
      </c>
      <c r="J39" s="6">
        <f t="shared" si="0"/>
        <v>94.44444444444444</v>
      </c>
      <c r="K39" s="6">
        <f t="shared" si="1"/>
        <v>77.17325478476187</v>
      </c>
      <c r="L39" s="6">
        <f t="shared" si="2"/>
        <v>68</v>
      </c>
      <c r="M39" s="5">
        <f t="shared" si="3"/>
        <v>79.87256640973544</v>
      </c>
      <c r="N39" s="10">
        <f t="shared" si="4"/>
        <v>3</v>
      </c>
    </row>
    <row r="40" spans="1:14" ht="12.75">
      <c r="A40" s="1" t="s">
        <v>26</v>
      </c>
      <c r="B40" s="6">
        <v>66.66666666666667</v>
      </c>
      <c r="C40" s="6">
        <v>100</v>
      </c>
      <c r="D40" s="28">
        <v>33.333333333333336</v>
      </c>
      <c r="E40" s="31">
        <v>42.857142857142854</v>
      </c>
      <c r="F40" s="27">
        <v>26.492942453854496</v>
      </c>
      <c r="G40" s="31">
        <v>26.73267326732673</v>
      </c>
      <c r="H40" s="41">
        <v>34</v>
      </c>
      <c r="I40" s="1" t="s">
        <v>26</v>
      </c>
      <c r="J40" s="6">
        <f t="shared" si="0"/>
        <v>66.66666666666667</v>
      </c>
      <c r="K40" s="6">
        <f t="shared" si="1"/>
        <v>32.02758619277469</v>
      </c>
      <c r="L40" s="6">
        <f t="shared" si="2"/>
        <v>34</v>
      </c>
      <c r="M40" s="5">
        <f t="shared" si="3"/>
        <v>44.23141761981378</v>
      </c>
      <c r="N40" s="10">
        <f t="shared" si="4"/>
        <v>42</v>
      </c>
    </row>
    <row r="41" spans="1:14" ht="12.75">
      <c r="A41" s="1" t="s">
        <v>27</v>
      </c>
      <c r="B41" s="6">
        <v>83.33333333333333</v>
      </c>
      <c r="C41" s="6">
        <v>100</v>
      </c>
      <c r="D41" s="28">
        <v>100</v>
      </c>
      <c r="E41" s="31">
        <v>71.42857142857143</v>
      </c>
      <c r="F41" s="27">
        <v>100</v>
      </c>
      <c r="G41" s="31">
        <v>100</v>
      </c>
      <c r="H41" s="41">
        <v>74</v>
      </c>
      <c r="I41" s="1" t="s">
        <v>27</v>
      </c>
      <c r="J41" s="6">
        <f t="shared" si="0"/>
        <v>94.44444444444444</v>
      </c>
      <c r="K41" s="6">
        <f t="shared" si="1"/>
        <v>90.47619047619048</v>
      </c>
      <c r="L41" s="6">
        <f t="shared" si="2"/>
        <v>74</v>
      </c>
      <c r="M41" s="5">
        <f t="shared" si="3"/>
        <v>86.30687830687832</v>
      </c>
      <c r="N41" s="10">
        <f t="shared" si="4"/>
        <v>1</v>
      </c>
    </row>
    <row r="42" spans="1:14" ht="12.75">
      <c r="A42" s="1" t="s">
        <v>28</v>
      </c>
      <c r="B42" s="6">
        <v>83.33333333333333</v>
      </c>
      <c r="C42" s="6">
        <v>100</v>
      </c>
      <c r="D42" s="28">
        <v>33.333333333333336</v>
      </c>
      <c r="E42" s="31">
        <v>71.42857142857143</v>
      </c>
      <c r="F42" s="27">
        <v>23.127035830618894</v>
      </c>
      <c r="G42" s="31">
        <v>72.77227722772277</v>
      </c>
      <c r="H42" s="42">
        <v>20</v>
      </c>
      <c r="I42" s="1" t="s">
        <v>28</v>
      </c>
      <c r="J42" s="6">
        <f t="shared" si="0"/>
        <v>72.22222222222221</v>
      </c>
      <c r="K42" s="6">
        <f t="shared" si="1"/>
        <v>55.775961495637695</v>
      </c>
      <c r="L42" s="6">
        <f t="shared" si="2"/>
        <v>20</v>
      </c>
      <c r="M42" s="5">
        <f t="shared" si="3"/>
        <v>49.332727905953305</v>
      </c>
      <c r="N42" s="10">
        <f t="shared" si="4"/>
        <v>30</v>
      </c>
    </row>
    <row r="43" spans="1:14" ht="12.75">
      <c r="A43" s="1" t="s">
        <v>29</v>
      </c>
      <c r="B43" s="6">
        <v>83.33333333333333</v>
      </c>
      <c r="C43" s="6">
        <v>100</v>
      </c>
      <c r="D43" s="28">
        <v>33.333333333333336</v>
      </c>
      <c r="E43" s="31">
        <v>28.571428571428573</v>
      </c>
      <c r="F43" s="27">
        <v>35.830618892508156</v>
      </c>
      <c r="G43" s="31">
        <v>54.45544554455446</v>
      </c>
      <c r="H43" s="41">
        <v>8</v>
      </c>
      <c r="I43" s="1" t="s">
        <v>29</v>
      </c>
      <c r="J43" s="6">
        <f t="shared" si="0"/>
        <v>72.22222222222221</v>
      </c>
      <c r="K43" s="6">
        <f t="shared" si="1"/>
        <v>39.61916433616373</v>
      </c>
      <c r="L43" s="6">
        <f t="shared" si="2"/>
        <v>8</v>
      </c>
      <c r="M43" s="5">
        <f t="shared" si="3"/>
        <v>39.947128852795316</v>
      </c>
      <c r="N43" s="10">
        <f t="shared" si="4"/>
        <v>44</v>
      </c>
    </row>
    <row r="44" spans="1:14" ht="12.75">
      <c r="A44" s="1" t="s">
        <v>30</v>
      </c>
      <c r="B44" s="6">
        <v>66.66666666666667</v>
      </c>
      <c r="C44" s="6">
        <v>0</v>
      </c>
      <c r="D44" s="28">
        <v>33.333333333333336</v>
      </c>
      <c r="E44" s="31">
        <v>42.857142857142854</v>
      </c>
      <c r="F44" s="34">
        <v>72.74701411509228</v>
      </c>
      <c r="G44" s="31">
        <v>87.62376237623762</v>
      </c>
      <c r="H44" s="42">
        <v>50</v>
      </c>
      <c r="I44" s="1" t="s">
        <v>30</v>
      </c>
      <c r="J44" s="6">
        <f t="shared" si="0"/>
        <v>33.333333333333336</v>
      </c>
      <c r="K44" s="6">
        <f t="shared" si="1"/>
        <v>67.74263978282426</v>
      </c>
      <c r="L44" s="6">
        <f t="shared" si="2"/>
        <v>50</v>
      </c>
      <c r="M44" s="5">
        <f t="shared" si="3"/>
        <v>50.358657705385866</v>
      </c>
      <c r="N44" s="10">
        <f t="shared" si="4"/>
        <v>28</v>
      </c>
    </row>
    <row r="45" spans="1:14" ht="12.75">
      <c r="A45" s="1" t="s">
        <v>31</v>
      </c>
      <c r="B45" s="6">
        <v>0</v>
      </c>
      <c r="C45" s="6">
        <v>100</v>
      </c>
      <c r="D45" s="27">
        <v>33.333333333333336</v>
      </c>
      <c r="E45" s="31">
        <v>85.71428571428571</v>
      </c>
      <c r="F45" s="27">
        <v>24.212812160694895</v>
      </c>
      <c r="G45" s="31">
        <v>9.405940594059402</v>
      </c>
      <c r="H45" s="42">
        <v>52</v>
      </c>
      <c r="I45" s="1" t="s">
        <v>58</v>
      </c>
      <c r="J45" s="6">
        <f t="shared" si="0"/>
        <v>44.44444444444445</v>
      </c>
      <c r="K45" s="6">
        <f t="shared" si="1"/>
        <v>39.777679489680004</v>
      </c>
      <c r="L45" s="6">
        <f t="shared" si="2"/>
        <v>52</v>
      </c>
      <c r="M45" s="5">
        <f t="shared" si="3"/>
        <v>45.40737464470815</v>
      </c>
      <c r="N45" s="10">
        <f t="shared" si="4"/>
        <v>40</v>
      </c>
    </row>
    <row r="46" spans="1:14" ht="12.75">
      <c r="A46" s="1" t="s">
        <v>32</v>
      </c>
      <c r="B46" s="6">
        <v>100</v>
      </c>
      <c r="C46" s="6">
        <v>100</v>
      </c>
      <c r="D46" s="28">
        <v>66.66666666666667</v>
      </c>
      <c r="E46" s="31">
        <v>71.42857142857143</v>
      </c>
      <c r="F46" s="34">
        <v>69.70684039087948</v>
      </c>
      <c r="G46" s="31">
        <v>49.504950495049506</v>
      </c>
      <c r="H46" s="41">
        <v>44</v>
      </c>
      <c r="I46" s="1" t="s">
        <v>32</v>
      </c>
      <c r="J46" s="6">
        <f t="shared" si="0"/>
        <v>88.8888888888889</v>
      </c>
      <c r="K46" s="6">
        <f t="shared" si="1"/>
        <v>63.5467874381668</v>
      </c>
      <c r="L46" s="6">
        <f t="shared" si="2"/>
        <v>44</v>
      </c>
      <c r="M46" s="5">
        <f t="shared" si="3"/>
        <v>65.47855877568524</v>
      </c>
      <c r="N46" s="10">
        <f t="shared" si="4"/>
        <v>11</v>
      </c>
    </row>
    <row r="47" spans="1:14" ht="12.75">
      <c r="A47" s="1" t="s">
        <v>33</v>
      </c>
      <c r="B47" s="6">
        <v>100</v>
      </c>
      <c r="C47" s="6">
        <v>100</v>
      </c>
      <c r="D47" s="27">
        <v>66.66666666666667</v>
      </c>
      <c r="E47" s="31">
        <v>78.57142857142857</v>
      </c>
      <c r="F47" s="27">
        <v>84.25624321389793</v>
      </c>
      <c r="G47" s="31">
        <v>55.445544554455445</v>
      </c>
      <c r="H47" s="42">
        <v>56</v>
      </c>
      <c r="I47" s="1" t="s">
        <v>33</v>
      </c>
      <c r="J47" s="6">
        <f t="shared" si="0"/>
        <v>88.8888888888889</v>
      </c>
      <c r="K47" s="6">
        <f t="shared" si="1"/>
        <v>72.75773877992732</v>
      </c>
      <c r="L47" s="6">
        <f t="shared" si="2"/>
        <v>56</v>
      </c>
      <c r="M47" s="5">
        <f t="shared" si="3"/>
        <v>72.54887588960541</v>
      </c>
      <c r="N47" s="10">
        <f t="shared" si="4"/>
        <v>7</v>
      </c>
    </row>
    <row r="48" spans="1:14" ht="12.75">
      <c r="A48" s="1" t="s">
        <v>34</v>
      </c>
      <c r="B48" s="6">
        <v>83.33333333333333</v>
      </c>
      <c r="C48" s="6">
        <v>0</v>
      </c>
      <c r="D48" s="28">
        <v>0</v>
      </c>
      <c r="E48" s="31">
        <v>57.142857142857146</v>
      </c>
      <c r="F48" s="27">
        <v>62.21498371335505</v>
      </c>
      <c r="G48" s="31">
        <v>75.74257425742574</v>
      </c>
      <c r="H48" s="41">
        <v>24</v>
      </c>
      <c r="I48" s="1" t="s">
        <v>34</v>
      </c>
      <c r="J48" s="6">
        <f t="shared" si="0"/>
        <v>27.777777777777775</v>
      </c>
      <c r="K48" s="6">
        <f t="shared" si="1"/>
        <v>65.03347170454599</v>
      </c>
      <c r="L48" s="6">
        <f t="shared" si="2"/>
        <v>24</v>
      </c>
      <c r="M48" s="5">
        <f t="shared" si="3"/>
        <v>38.937083160774584</v>
      </c>
      <c r="N48" s="10">
        <f t="shared" si="4"/>
        <v>46</v>
      </c>
    </row>
    <row r="49" spans="1:14" ht="12.75">
      <c r="A49" s="1" t="s">
        <v>35</v>
      </c>
      <c r="B49" s="6">
        <v>50</v>
      </c>
      <c r="C49" s="6">
        <v>0</v>
      </c>
      <c r="D49" s="27">
        <v>0</v>
      </c>
      <c r="E49" s="31">
        <v>21.428571428571427</v>
      </c>
      <c r="F49" s="34"/>
      <c r="G49" s="31"/>
      <c r="H49" s="42">
        <v>22</v>
      </c>
      <c r="I49" s="1" t="s">
        <v>35</v>
      </c>
      <c r="J49" s="6">
        <f>AVERAGE(B49:D49)</f>
        <v>16.666666666666668</v>
      </c>
      <c r="K49" s="6">
        <f>AVERAGE(E49:G49)</f>
        <v>21.428571428571427</v>
      </c>
      <c r="L49" s="6">
        <f>AVERAGE(H49)</f>
        <v>22</v>
      </c>
      <c r="M49" s="5">
        <f>AVERAGE(J49:L49)</f>
        <v>20.03174603174603</v>
      </c>
      <c r="N49" s="10">
        <f t="shared" si="4"/>
        <v>52</v>
      </c>
    </row>
    <row r="50" spans="1:14" ht="12.75">
      <c r="A50" s="1" t="s">
        <v>36</v>
      </c>
      <c r="B50" s="6">
        <v>66.66666666666667</v>
      </c>
      <c r="C50" s="6">
        <v>100</v>
      </c>
      <c r="D50" s="28">
        <v>66.66666666666667</v>
      </c>
      <c r="E50" s="31">
        <v>92.85714285714286</v>
      </c>
      <c r="F50" s="34">
        <v>74.5928338762215</v>
      </c>
      <c r="G50" s="31">
        <v>67.32673267326733</v>
      </c>
      <c r="H50" s="41">
        <v>68</v>
      </c>
      <c r="I50" s="1" t="s">
        <v>36</v>
      </c>
      <c r="J50" s="6">
        <f t="shared" si="0"/>
        <v>77.77777777777779</v>
      </c>
      <c r="K50" s="6">
        <f t="shared" si="1"/>
        <v>78.2589031355439</v>
      </c>
      <c r="L50" s="6">
        <f t="shared" si="2"/>
        <v>68</v>
      </c>
      <c r="M50" s="5">
        <f t="shared" si="3"/>
        <v>74.6788936377739</v>
      </c>
      <c r="N50" s="10">
        <f t="shared" si="4"/>
        <v>5</v>
      </c>
    </row>
    <row r="51" spans="1:14" ht="12.75">
      <c r="A51" s="1" t="s">
        <v>37</v>
      </c>
      <c r="B51" s="6">
        <v>50</v>
      </c>
      <c r="C51" s="6">
        <v>100</v>
      </c>
      <c r="D51" s="27">
        <v>33.333333333333336</v>
      </c>
      <c r="E51" s="31">
        <v>0</v>
      </c>
      <c r="F51" s="27">
        <v>94.78827361563518</v>
      </c>
      <c r="G51" s="31">
        <v>46.53465346534654</v>
      </c>
      <c r="H51" s="41">
        <v>26</v>
      </c>
      <c r="I51" s="1" t="s">
        <v>37</v>
      </c>
      <c r="J51" s="6">
        <f t="shared" si="0"/>
        <v>61.111111111111114</v>
      </c>
      <c r="K51" s="6">
        <f t="shared" si="1"/>
        <v>47.10764236032724</v>
      </c>
      <c r="L51" s="6">
        <f t="shared" si="2"/>
        <v>26</v>
      </c>
      <c r="M51" s="5">
        <f t="shared" si="3"/>
        <v>44.73958449047945</v>
      </c>
      <c r="N51" s="10">
        <f t="shared" si="4"/>
        <v>41</v>
      </c>
    </row>
    <row r="52" spans="1:14" ht="12.75">
      <c r="A52" s="1" t="s">
        <v>38</v>
      </c>
      <c r="B52" s="6">
        <v>16.666666666666668</v>
      </c>
      <c r="C52" s="6">
        <v>100</v>
      </c>
      <c r="D52" s="28">
        <v>66.66666666666667</v>
      </c>
      <c r="E52" s="31">
        <v>28.571428571428573</v>
      </c>
      <c r="F52" s="27">
        <v>59.17480998914224</v>
      </c>
      <c r="G52" s="31">
        <v>30.4950495049505</v>
      </c>
      <c r="H52" s="42">
        <v>40</v>
      </c>
      <c r="I52" s="1" t="s">
        <v>38</v>
      </c>
      <c r="J52" s="6">
        <f t="shared" si="0"/>
        <v>61.111111111111114</v>
      </c>
      <c r="K52" s="6">
        <f t="shared" si="1"/>
        <v>39.413762688507106</v>
      </c>
      <c r="L52" s="6">
        <f t="shared" si="2"/>
        <v>40</v>
      </c>
      <c r="M52" s="5">
        <f t="shared" si="3"/>
        <v>46.84162459987274</v>
      </c>
      <c r="N52" s="10">
        <f t="shared" si="4"/>
        <v>37</v>
      </c>
    </row>
    <row r="53" spans="1:14" ht="12.75">
      <c r="A53" s="1" t="s">
        <v>39</v>
      </c>
      <c r="B53" s="6">
        <v>66.66666666666667</v>
      </c>
      <c r="C53" s="6">
        <v>100</v>
      </c>
      <c r="D53" s="28">
        <v>33.333333333333336</v>
      </c>
      <c r="E53" s="31">
        <v>71.42857142857143</v>
      </c>
      <c r="F53" s="27">
        <v>57.871878393051034</v>
      </c>
      <c r="G53" s="31">
        <v>80.99009900990099</v>
      </c>
      <c r="H53" s="41">
        <v>30</v>
      </c>
      <c r="I53" s="1" t="s">
        <v>39</v>
      </c>
      <c r="J53" s="6">
        <f t="shared" si="0"/>
        <v>66.66666666666667</v>
      </c>
      <c r="K53" s="6">
        <f t="shared" si="1"/>
        <v>70.09684961050782</v>
      </c>
      <c r="L53" s="6">
        <f t="shared" si="2"/>
        <v>30</v>
      </c>
      <c r="M53" s="5">
        <f t="shared" si="3"/>
        <v>55.587838759058165</v>
      </c>
      <c r="N53" s="10">
        <f t="shared" si="4"/>
        <v>20</v>
      </c>
    </row>
    <row r="54" spans="1:14" ht="12.75">
      <c r="A54" s="1" t="s">
        <v>40</v>
      </c>
      <c r="B54" s="6">
        <v>83.33333333333333</v>
      </c>
      <c r="C54" s="6">
        <v>100</v>
      </c>
      <c r="D54" s="28">
        <v>33.333333333333336</v>
      </c>
      <c r="E54" s="31">
        <v>7.142857142857143</v>
      </c>
      <c r="F54" s="27">
        <v>45.494028230184576</v>
      </c>
      <c r="G54" s="31">
        <v>68.51485148514851</v>
      </c>
      <c r="H54" s="42">
        <v>32</v>
      </c>
      <c r="I54" s="1" t="s">
        <v>40</v>
      </c>
      <c r="J54" s="6">
        <f t="shared" si="0"/>
        <v>72.22222222222221</v>
      </c>
      <c r="K54" s="6">
        <f t="shared" si="1"/>
        <v>40.38391228606341</v>
      </c>
      <c r="L54" s="6">
        <f t="shared" si="2"/>
        <v>32</v>
      </c>
      <c r="M54" s="5">
        <f t="shared" si="3"/>
        <v>48.20204483609521</v>
      </c>
      <c r="N54" s="10">
        <f t="shared" si="4"/>
        <v>34</v>
      </c>
    </row>
    <row r="55" spans="1:14" ht="12.75">
      <c r="A55" s="1" t="s">
        <v>41</v>
      </c>
      <c r="B55" s="6">
        <v>100</v>
      </c>
      <c r="C55" s="6">
        <v>100</v>
      </c>
      <c r="D55" s="28">
        <v>66.66666666666667</v>
      </c>
      <c r="E55" s="31">
        <v>50</v>
      </c>
      <c r="F55" s="34">
        <v>36.37350705754615</v>
      </c>
      <c r="G55" s="31">
        <v>73.76237623762376</v>
      </c>
      <c r="H55" s="41">
        <v>24</v>
      </c>
      <c r="I55" s="1" t="s">
        <v>41</v>
      </c>
      <c r="J55" s="6">
        <f t="shared" si="0"/>
        <v>88.8888888888889</v>
      </c>
      <c r="K55" s="6">
        <f t="shared" si="1"/>
        <v>53.37862776505663</v>
      </c>
      <c r="L55" s="6">
        <f t="shared" si="2"/>
        <v>24</v>
      </c>
      <c r="M55" s="5">
        <f t="shared" si="3"/>
        <v>55.422505551315176</v>
      </c>
      <c r="N55" s="10">
        <f t="shared" si="4"/>
        <v>22</v>
      </c>
    </row>
    <row r="56" spans="1:14" ht="12.75">
      <c r="A56" s="1" t="s">
        <v>42</v>
      </c>
      <c r="B56" s="6">
        <v>83.33333333333333</v>
      </c>
      <c r="C56" s="6">
        <v>100</v>
      </c>
      <c r="D56" s="28">
        <v>66.66666666666667</v>
      </c>
      <c r="E56" s="31">
        <v>57.142857142857146</v>
      </c>
      <c r="F56" s="27">
        <v>77.95874049945711</v>
      </c>
      <c r="G56" s="31">
        <v>80.0990099009901</v>
      </c>
      <c r="H56" s="41">
        <v>30</v>
      </c>
      <c r="I56" s="1" t="s">
        <v>42</v>
      </c>
      <c r="J56" s="6">
        <f t="shared" si="0"/>
        <v>83.33333333333333</v>
      </c>
      <c r="K56" s="6">
        <f t="shared" si="1"/>
        <v>71.73353584776812</v>
      </c>
      <c r="L56" s="6">
        <f t="shared" si="2"/>
        <v>30</v>
      </c>
      <c r="M56" s="5">
        <f t="shared" si="3"/>
        <v>61.68895639370049</v>
      </c>
      <c r="N56" s="10">
        <f t="shared" si="4"/>
        <v>13</v>
      </c>
    </row>
    <row r="57" spans="1:14" ht="12.75">
      <c r="A57" s="1" t="s">
        <v>43</v>
      </c>
      <c r="B57" s="6">
        <v>66.66666666666667</v>
      </c>
      <c r="C57" s="6">
        <v>100</v>
      </c>
      <c r="D57" s="28">
        <v>0</v>
      </c>
      <c r="E57" s="31">
        <v>7.142857142857143</v>
      </c>
      <c r="F57" s="27">
        <v>71.22692725298589</v>
      </c>
      <c r="G57" s="31">
        <v>86.13861386138613</v>
      </c>
      <c r="H57" s="41">
        <v>26</v>
      </c>
      <c r="I57" s="1" t="s">
        <v>43</v>
      </c>
      <c r="J57" s="6">
        <f t="shared" si="0"/>
        <v>55.555555555555564</v>
      </c>
      <c r="K57" s="6">
        <f t="shared" si="1"/>
        <v>54.83613275240972</v>
      </c>
      <c r="L57" s="6">
        <f t="shared" si="2"/>
        <v>26</v>
      </c>
      <c r="M57" s="5">
        <f t="shared" si="3"/>
        <v>45.4638961026551</v>
      </c>
      <c r="N57" s="10">
        <f t="shared" si="4"/>
        <v>39</v>
      </c>
    </row>
    <row r="58" spans="1:14" ht="12.75">
      <c r="A58" s="1"/>
      <c r="B58" s="33"/>
      <c r="C58" s="23"/>
      <c r="D58" s="6"/>
      <c r="E58" s="32"/>
      <c r="F58" s="35"/>
      <c r="G58" s="39"/>
      <c r="H58" s="28"/>
      <c r="I58" s="1"/>
      <c r="J58" s="6"/>
      <c r="K58" s="6"/>
      <c r="L58" s="6"/>
      <c r="M58" s="5"/>
      <c r="N58" s="10"/>
    </row>
    <row r="59" spans="1:14" ht="12.75">
      <c r="A59" s="1" t="s">
        <v>64</v>
      </c>
      <c r="B59" s="28">
        <v>83.33333333333333</v>
      </c>
      <c r="C59" s="6">
        <v>100</v>
      </c>
      <c r="D59" s="6">
        <v>33.333333333333336</v>
      </c>
      <c r="E59" s="27">
        <v>28.571428571428573</v>
      </c>
      <c r="F59" s="36">
        <v>76.0043431053203</v>
      </c>
      <c r="G59" s="36">
        <v>64.35643564356435</v>
      </c>
      <c r="H59" s="39">
        <v>32</v>
      </c>
      <c r="I59" s="1" t="s">
        <v>64</v>
      </c>
      <c r="J59" s="6">
        <f t="shared" si="0"/>
        <v>72.22222222222221</v>
      </c>
      <c r="K59" s="6">
        <f t="shared" si="1"/>
        <v>56.31073577343775</v>
      </c>
      <c r="L59" s="6">
        <f t="shared" si="2"/>
        <v>32</v>
      </c>
      <c r="M59" s="5">
        <f t="shared" si="3"/>
        <v>53.510985998553316</v>
      </c>
      <c r="N59" s="10">
        <f t="shared" si="4"/>
        <v>23</v>
      </c>
    </row>
    <row r="60" spans="1:14" ht="12.75">
      <c r="A60" s="1" t="s">
        <v>65</v>
      </c>
      <c r="B60" s="28">
        <v>100</v>
      </c>
      <c r="C60" s="6">
        <v>100</v>
      </c>
      <c r="D60" s="6">
        <v>66.66666666666667</v>
      </c>
      <c r="E60" s="27">
        <v>35.714285714285715</v>
      </c>
      <c r="F60" s="37">
        <v>87.51357220412595</v>
      </c>
      <c r="G60" s="36">
        <v>26.73267326732673</v>
      </c>
      <c r="H60" s="39">
        <v>46</v>
      </c>
      <c r="I60" s="1" t="s">
        <v>65</v>
      </c>
      <c r="J60" s="6">
        <f t="shared" si="0"/>
        <v>88.8888888888889</v>
      </c>
      <c r="K60" s="6">
        <f t="shared" si="1"/>
        <v>49.986843728579466</v>
      </c>
      <c r="L60" s="6">
        <f t="shared" si="2"/>
        <v>46</v>
      </c>
      <c r="M60" s="5">
        <f t="shared" si="3"/>
        <v>61.62524420582279</v>
      </c>
      <c r="N60" s="10">
        <f t="shared" si="4"/>
        <v>14</v>
      </c>
    </row>
    <row r="61" spans="1:14" ht="12.75">
      <c r="A61" s="1" t="s">
        <v>66</v>
      </c>
      <c r="B61" s="28">
        <v>83.33333333333333</v>
      </c>
      <c r="C61" s="6">
        <v>0</v>
      </c>
      <c r="D61" s="6">
        <v>0</v>
      </c>
      <c r="E61" s="27">
        <v>0</v>
      </c>
      <c r="F61" s="38">
        <v>51.2486427795874</v>
      </c>
      <c r="G61" s="36"/>
      <c r="H61" s="39">
        <v>22</v>
      </c>
      <c r="I61" s="1" t="s">
        <v>66</v>
      </c>
      <c r="J61" s="6">
        <f t="shared" si="0"/>
        <v>27.777777777777775</v>
      </c>
      <c r="K61" s="6">
        <f t="shared" si="1"/>
        <v>25.6243213897937</v>
      </c>
      <c r="L61" s="6">
        <f t="shared" si="2"/>
        <v>22</v>
      </c>
      <c r="M61" s="5">
        <f t="shared" si="3"/>
        <v>25.13403305585716</v>
      </c>
      <c r="N61" s="10">
        <f t="shared" si="4"/>
        <v>51</v>
      </c>
    </row>
    <row r="62" spans="1:14" ht="12.75">
      <c r="A62" s="1" t="s">
        <v>67</v>
      </c>
      <c r="B62" s="28">
        <v>100</v>
      </c>
      <c r="C62" s="6">
        <v>100</v>
      </c>
      <c r="D62" s="6">
        <v>33.333333333333336</v>
      </c>
      <c r="E62" s="27">
        <v>28.571428571428573</v>
      </c>
      <c r="F62" s="37">
        <v>61.56351791530945</v>
      </c>
      <c r="G62" s="36">
        <v>65.84158415841584</v>
      </c>
      <c r="H62" s="6">
        <v>46</v>
      </c>
      <c r="I62" s="1" t="s">
        <v>67</v>
      </c>
      <c r="J62" s="6">
        <f t="shared" si="0"/>
        <v>77.77777777777779</v>
      </c>
      <c r="K62" s="6">
        <f t="shared" si="1"/>
        <v>51.992176881717945</v>
      </c>
      <c r="L62" s="6">
        <f t="shared" si="2"/>
        <v>46</v>
      </c>
      <c r="M62" s="5">
        <f t="shared" si="3"/>
        <v>58.58998488649858</v>
      </c>
      <c r="N62" s="10">
        <f t="shared" si="4"/>
        <v>18</v>
      </c>
    </row>
    <row r="63" spans="1:14" ht="12.75">
      <c r="A63" s="1" t="s">
        <v>68</v>
      </c>
      <c r="B63" s="28">
        <v>83.33333333333333</v>
      </c>
      <c r="C63" s="6">
        <v>100</v>
      </c>
      <c r="D63" s="6">
        <v>66.66666666666667</v>
      </c>
      <c r="E63" s="27">
        <v>28.571428571428573</v>
      </c>
      <c r="F63" s="36">
        <v>80.99891422366993</v>
      </c>
      <c r="G63" s="36">
        <v>70.79207920792079</v>
      </c>
      <c r="H63" s="39">
        <v>78</v>
      </c>
      <c r="I63" s="1" t="s">
        <v>68</v>
      </c>
      <c r="J63" s="6">
        <f t="shared" si="0"/>
        <v>83.33333333333333</v>
      </c>
      <c r="K63" s="6">
        <f t="shared" si="1"/>
        <v>60.12080733433976</v>
      </c>
      <c r="L63" s="6">
        <f t="shared" si="2"/>
        <v>78</v>
      </c>
      <c r="M63" s="5">
        <f t="shared" si="3"/>
        <v>73.81804688922436</v>
      </c>
      <c r="N63" s="10">
        <f t="shared" si="4"/>
        <v>6</v>
      </c>
    </row>
    <row r="64" spans="1:14" s="24" customFormat="1" ht="12.75">
      <c r="A64" s="44" t="s">
        <v>99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</sheetData>
  <mergeCells count="5">
    <mergeCell ref="A64:N64"/>
    <mergeCell ref="A1:N1"/>
    <mergeCell ref="B6:D6"/>
    <mergeCell ref="E6:G6"/>
    <mergeCell ref="I6:N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69"/>
  <sheetViews>
    <sheetView workbookViewId="0" topLeftCell="A1">
      <selection activeCell="A7" sqref="A7"/>
    </sheetView>
  </sheetViews>
  <sheetFormatPr defaultColWidth="9.140625" defaultRowHeight="12.75"/>
  <cols>
    <col min="1" max="1" width="24.00390625" style="3" customWidth="1"/>
    <col min="2" max="7" width="12.140625" style="2" customWidth="1"/>
    <col min="8" max="8" width="10.421875" style="2" customWidth="1"/>
    <col min="9" max="9" width="14.28125" style="2" customWidth="1"/>
    <col min="10" max="13" width="13.00390625" style="2" customWidth="1"/>
    <col min="14" max="14" width="7.57421875" style="2" customWidth="1"/>
    <col min="15" max="16384" width="9.140625" style="2" customWidth="1"/>
  </cols>
  <sheetData>
    <row r="1" spans="1:14" ht="28.5" customHeight="1">
      <c r="A1" s="46" t="s">
        <v>103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5" customFormat="1" ht="12">
      <c r="A2" s="11" t="s">
        <v>45</v>
      </c>
      <c r="B2" s="12" t="s">
        <v>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s="15" customFormat="1" ht="12">
      <c r="A3" s="16" t="s">
        <v>46</v>
      </c>
      <c r="B3" s="17">
        <v>2005</v>
      </c>
      <c r="N3" s="18"/>
    </row>
    <row r="4" spans="1:14" s="15" customFormat="1" ht="12">
      <c r="A4" s="16" t="s">
        <v>60</v>
      </c>
      <c r="B4" s="17" t="s">
        <v>63</v>
      </c>
      <c r="N4" s="18"/>
    </row>
    <row r="5" spans="1:14" s="15" customFormat="1" ht="12">
      <c r="A5" s="19" t="s">
        <v>47</v>
      </c>
      <c r="B5" s="20">
        <v>40042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s="9" customFormat="1" ht="27" customHeight="1">
      <c r="A6" s="8"/>
      <c r="B6" s="51" t="s">
        <v>76</v>
      </c>
      <c r="C6" s="51"/>
      <c r="D6" s="51"/>
      <c r="E6" s="51" t="s">
        <v>77</v>
      </c>
      <c r="F6" s="51"/>
      <c r="G6" s="51"/>
      <c r="H6" s="25" t="s">
        <v>78</v>
      </c>
      <c r="I6" s="49"/>
      <c r="J6" s="50"/>
      <c r="K6" s="50"/>
      <c r="L6" s="50"/>
      <c r="M6" s="50"/>
      <c r="N6" s="50"/>
    </row>
    <row r="7" spans="1:14" s="9" customFormat="1" ht="84">
      <c r="A7" s="8" t="s">
        <v>61</v>
      </c>
      <c r="B7" s="8" t="s">
        <v>79</v>
      </c>
      <c r="C7" s="8" t="s">
        <v>80</v>
      </c>
      <c r="D7" s="8" t="s">
        <v>81</v>
      </c>
      <c r="E7" s="8" t="s">
        <v>82</v>
      </c>
      <c r="F7" s="8" t="s">
        <v>83</v>
      </c>
      <c r="G7" s="8" t="s">
        <v>84</v>
      </c>
      <c r="H7" s="8" t="s">
        <v>85</v>
      </c>
      <c r="I7" s="50"/>
      <c r="J7" s="50"/>
      <c r="K7" s="50"/>
      <c r="L7" s="50"/>
      <c r="M7" s="50"/>
      <c r="N7" s="50"/>
    </row>
    <row r="8" spans="1:14" s="55" customFormat="1" ht="90">
      <c r="A8" s="53" t="s">
        <v>0</v>
      </c>
      <c r="B8" s="54" t="s">
        <v>86</v>
      </c>
      <c r="C8" s="54" t="s">
        <v>87</v>
      </c>
      <c r="D8" s="54" t="s">
        <v>88</v>
      </c>
      <c r="E8" s="54" t="s">
        <v>89</v>
      </c>
      <c r="F8" s="54" t="s">
        <v>110</v>
      </c>
      <c r="G8" s="54" t="s">
        <v>54</v>
      </c>
      <c r="H8" s="54" t="s">
        <v>90</v>
      </c>
      <c r="I8" s="50"/>
      <c r="J8" s="50"/>
      <c r="K8" s="50"/>
      <c r="L8" s="50"/>
      <c r="M8" s="50"/>
      <c r="N8" s="50"/>
    </row>
    <row r="9" spans="1:14" s="55" customFormat="1" ht="81">
      <c r="A9" s="53" t="s">
        <v>48</v>
      </c>
      <c r="B9" s="54" t="s">
        <v>53</v>
      </c>
      <c r="C9" s="54" t="s">
        <v>53</v>
      </c>
      <c r="D9" s="54" t="s">
        <v>53</v>
      </c>
      <c r="E9" s="54" t="s">
        <v>91</v>
      </c>
      <c r="F9" s="54" t="s">
        <v>92</v>
      </c>
      <c r="G9" s="54" t="s">
        <v>93</v>
      </c>
      <c r="H9" s="54" t="s">
        <v>94</v>
      </c>
      <c r="I9" s="54"/>
      <c r="J9" s="54" t="s">
        <v>95</v>
      </c>
      <c r="K9" s="54" t="s">
        <v>96</v>
      </c>
      <c r="L9" s="54" t="s">
        <v>97</v>
      </c>
      <c r="M9" s="56" t="s">
        <v>104</v>
      </c>
      <c r="N9" s="53" t="s">
        <v>71</v>
      </c>
    </row>
    <row r="10" spans="1:14" ht="12.75">
      <c r="A10" s="1" t="s">
        <v>1</v>
      </c>
      <c r="B10" s="6">
        <v>50</v>
      </c>
      <c r="C10" s="6">
        <v>100</v>
      </c>
      <c r="D10" s="28">
        <v>33.333333333333336</v>
      </c>
      <c r="E10" s="6">
        <v>28.571428571428573</v>
      </c>
      <c r="F10" s="27">
        <v>41.693811074918564</v>
      </c>
      <c r="G10" s="6">
        <v>26.633663366336634</v>
      </c>
      <c r="H10" s="41">
        <v>24</v>
      </c>
      <c r="I10" s="1" t="s">
        <v>1</v>
      </c>
      <c r="J10" s="6">
        <f>AVERAGE(B10:D10)</f>
        <v>61.111111111111114</v>
      </c>
      <c r="K10" s="6">
        <f>AVERAGE(E10:G10)</f>
        <v>32.29963433756126</v>
      </c>
      <c r="L10" s="6">
        <f>AVERAGE(H10)</f>
        <v>24</v>
      </c>
      <c r="M10" s="5">
        <f aca="true" t="shared" si="0" ref="M10:M18">AVERAGE(J10:L10)</f>
        <v>39.13691514955746</v>
      </c>
      <c r="N10" s="10">
        <f>RANK(M10,M$10:M$63)</f>
        <v>46</v>
      </c>
    </row>
    <row r="11" spans="1:14" ht="12.75">
      <c r="A11" s="1" t="s">
        <v>2</v>
      </c>
      <c r="B11" s="6">
        <v>83.33333333333333</v>
      </c>
      <c r="C11" s="6">
        <v>100</v>
      </c>
      <c r="D11" s="28">
        <v>33.333333333333336</v>
      </c>
      <c r="E11" s="6">
        <v>85.71428571428571</v>
      </c>
      <c r="F11" s="34">
        <v>29.750271444082514</v>
      </c>
      <c r="G11" s="6">
        <v>45.04950495049505</v>
      </c>
      <c r="H11" s="41">
        <v>30</v>
      </c>
      <c r="I11" s="1" t="s">
        <v>2</v>
      </c>
      <c r="J11" s="6">
        <f aca="true" t="shared" si="1" ref="J11:J63">AVERAGE(B11:D11)</f>
        <v>72.22222222222221</v>
      </c>
      <c r="K11" s="6">
        <f aca="true" t="shared" si="2" ref="K11:K63">AVERAGE(E11:G11)</f>
        <v>53.50468736962109</v>
      </c>
      <c r="L11" s="6">
        <f aca="true" t="shared" si="3" ref="L11:L63">AVERAGE(H11)</f>
        <v>30</v>
      </c>
      <c r="M11" s="5">
        <f t="shared" si="0"/>
        <v>51.90896986394777</v>
      </c>
      <c r="N11" s="10">
        <f aca="true" t="shared" si="4" ref="N11:N63">RANK(M11,M$10:M$63)</f>
        <v>25</v>
      </c>
    </row>
    <row r="12" spans="1:14" ht="12.75">
      <c r="A12" s="1" t="s">
        <v>3</v>
      </c>
      <c r="B12" s="6">
        <v>66.66666666666667</v>
      </c>
      <c r="C12" s="6">
        <v>100</v>
      </c>
      <c r="D12" s="28">
        <v>100</v>
      </c>
      <c r="E12" s="6">
        <v>92.85714285714286</v>
      </c>
      <c r="F12" s="27">
        <v>78.39305103148752</v>
      </c>
      <c r="G12" s="6">
        <v>29.009900990099013</v>
      </c>
      <c r="H12" s="41">
        <v>92</v>
      </c>
      <c r="I12" s="1" t="s">
        <v>3</v>
      </c>
      <c r="J12" s="6">
        <f t="shared" si="1"/>
        <v>88.8888888888889</v>
      </c>
      <c r="K12" s="6">
        <f t="shared" si="2"/>
        <v>66.75336495957646</v>
      </c>
      <c r="L12" s="6">
        <f t="shared" si="3"/>
        <v>92</v>
      </c>
      <c r="M12" s="5">
        <f t="shared" si="0"/>
        <v>82.54741794948846</v>
      </c>
      <c r="N12" s="10">
        <f t="shared" si="4"/>
        <v>3</v>
      </c>
    </row>
    <row r="13" spans="1:14" ht="12.75">
      <c r="A13" s="1" t="s">
        <v>4</v>
      </c>
      <c r="B13" s="6">
        <v>100</v>
      </c>
      <c r="C13" s="6">
        <v>100</v>
      </c>
      <c r="D13" s="28">
        <v>33.333333333333336</v>
      </c>
      <c r="E13" s="6">
        <v>42.857142857142854</v>
      </c>
      <c r="F13" s="34">
        <v>58.19761129207383</v>
      </c>
      <c r="G13" s="6">
        <v>82.57425742574257</v>
      </c>
      <c r="H13" s="41">
        <v>44</v>
      </c>
      <c r="I13" s="1" t="s">
        <v>4</v>
      </c>
      <c r="J13" s="6">
        <f t="shared" si="1"/>
        <v>77.77777777777779</v>
      </c>
      <c r="K13" s="6">
        <f t="shared" si="2"/>
        <v>61.209670524986414</v>
      </c>
      <c r="L13" s="6">
        <f t="shared" si="3"/>
        <v>44</v>
      </c>
      <c r="M13" s="5">
        <f t="shared" si="0"/>
        <v>60.995816100921395</v>
      </c>
      <c r="N13" s="10">
        <f t="shared" si="4"/>
        <v>15</v>
      </c>
    </row>
    <row r="14" spans="1:14" ht="12.75">
      <c r="A14" s="1" t="s">
        <v>5</v>
      </c>
      <c r="B14" s="6">
        <v>83.33333333333333</v>
      </c>
      <c r="C14" s="6">
        <v>100</v>
      </c>
      <c r="D14" s="28">
        <v>33.333333333333336</v>
      </c>
      <c r="E14" s="6">
        <v>28.571428571428573</v>
      </c>
      <c r="F14" s="34">
        <v>39.73941368078175</v>
      </c>
      <c r="G14" s="6">
        <v>68.51485148514851</v>
      </c>
      <c r="H14" s="41">
        <v>28</v>
      </c>
      <c r="I14" s="1" t="s">
        <v>5</v>
      </c>
      <c r="J14" s="6">
        <f t="shared" si="1"/>
        <v>72.22222222222221</v>
      </c>
      <c r="K14" s="6">
        <f t="shared" si="2"/>
        <v>45.608564579119616</v>
      </c>
      <c r="L14" s="6">
        <f t="shared" si="3"/>
        <v>28</v>
      </c>
      <c r="M14" s="5">
        <f t="shared" si="0"/>
        <v>48.610262267113946</v>
      </c>
      <c r="N14" s="10">
        <f t="shared" si="4"/>
        <v>32</v>
      </c>
    </row>
    <row r="15" spans="1:14" ht="12.75">
      <c r="A15" s="1" t="s">
        <v>6</v>
      </c>
      <c r="B15" s="6">
        <v>83.33333333333333</v>
      </c>
      <c r="C15" s="6">
        <v>100</v>
      </c>
      <c r="D15" s="28">
        <v>33.333333333333336</v>
      </c>
      <c r="E15" s="6">
        <v>14.285714285714286</v>
      </c>
      <c r="F15" s="27">
        <v>34.419109663409344</v>
      </c>
      <c r="G15" s="6">
        <v>47.524752475247524</v>
      </c>
      <c r="H15" s="41">
        <v>26</v>
      </c>
      <c r="I15" s="1" t="s">
        <v>6</v>
      </c>
      <c r="J15" s="6">
        <f t="shared" si="1"/>
        <v>72.22222222222221</v>
      </c>
      <c r="K15" s="6">
        <f t="shared" si="2"/>
        <v>32.07652547479038</v>
      </c>
      <c r="L15" s="6">
        <f t="shared" si="3"/>
        <v>26</v>
      </c>
      <c r="M15" s="5">
        <f t="shared" si="0"/>
        <v>43.4329158990042</v>
      </c>
      <c r="N15" s="10">
        <f t="shared" si="4"/>
        <v>41</v>
      </c>
    </row>
    <row r="16" spans="1:14" ht="12.75">
      <c r="A16" s="1" t="s">
        <v>49</v>
      </c>
      <c r="B16" s="6">
        <v>100</v>
      </c>
      <c r="C16" s="6">
        <v>100</v>
      </c>
      <c r="D16" s="28">
        <v>100</v>
      </c>
      <c r="E16" s="6">
        <v>100</v>
      </c>
      <c r="F16" s="27">
        <v>66.01520086862106</v>
      </c>
      <c r="G16" s="31">
        <v>84.65346534653466</v>
      </c>
      <c r="H16" s="42">
        <v>72</v>
      </c>
      <c r="I16" s="1" t="s">
        <v>49</v>
      </c>
      <c r="J16" s="6">
        <f t="shared" si="1"/>
        <v>100</v>
      </c>
      <c r="K16" s="6">
        <f t="shared" si="2"/>
        <v>83.55622207171858</v>
      </c>
      <c r="L16" s="6">
        <f t="shared" si="3"/>
        <v>72</v>
      </c>
      <c r="M16" s="5">
        <f t="shared" si="0"/>
        <v>85.18540735723953</v>
      </c>
      <c r="N16" s="10">
        <f t="shared" si="4"/>
        <v>1</v>
      </c>
    </row>
    <row r="17" spans="1:14" ht="12.75">
      <c r="A17" s="1" t="s">
        <v>50</v>
      </c>
      <c r="B17" s="6">
        <v>66.66666666666667</v>
      </c>
      <c r="C17" s="6">
        <v>100</v>
      </c>
      <c r="D17" s="28">
        <v>33.333333333333336</v>
      </c>
      <c r="E17" s="6">
        <v>21.428571428571427</v>
      </c>
      <c r="F17" s="34"/>
      <c r="G17" s="6">
        <v>61.386138613861384</v>
      </c>
      <c r="H17" s="41">
        <v>28</v>
      </c>
      <c r="I17" s="1" t="s">
        <v>55</v>
      </c>
      <c r="J17" s="6">
        <f t="shared" si="1"/>
        <v>66.66666666666667</v>
      </c>
      <c r="K17" s="6">
        <f t="shared" si="2"/>
        <v>41.407355021216404</v>
      </c>
      <c r="L17" s="6">
        <f t="shared" si="3"/>
        <v>28</v>
      </c>
      <c r="M17" s="5">
        <f t="shared" si="0"/>
        <v>45.358007229294365</v>
      </c>
      <c r="N17" s="10">
        <f t="shared" si="4"/>
        <v>36</v>
      </c>
    </row>
    <row r="18" spans="1:14" ht="12.75">
      <c r="A18" s="1" t="s">
        <v>7</v>
      </c>
      <c r="B18" s="6">
        <v>83.33333333333333</v>
      </c>
      <c r="C18" s="6">
        <v>100</v>
      </c>
      <c r="D18" s="28">
        <v>33.333333333333336</v>
      </c>
      <c r="E18" s="6">
        <v>14.285714285714286</v>
      </c>
      <c r="F18" s="34">
        <v>42.67100977198697</v>
      </c>
      <c r="G18" s="6">
        <v>53.16831683168317</v>
      </c>
      <c r="H18" s="41">
        <v>20</v>
      </c>
      <c r="I18" s="1" t="s">
        <v>7</v>
      </c>
      <c r="J18" s="6">
        <f t="shared" si="1"/>
        <v>72.22222222222221</v>
      </c>
      <c r="K18" s="6">
        <f t="shared" si="2"/>
        <v>36.70834696312814</v>
      </c>
      <c r="L18" s="6">
        <f t="shared" si="3"/>
        <v>20</v>
      </c>
      <c r="M18" s="5">
        <f t="shared" si="0"/>
        <v>42.97685639511678</v>
      </c>
      <c r="N18" s="10">
        <f t="shared" si="4"/>
        <v>42</v>
      </c>
    </row>
    <row r="19" spans="1:14" ht="12.75">
      <c r="A19" s="1" t="s">
        <v>8</v>
      </c>
      <c r="B19" s="6">
        <v>33.333333333333336</v>
      </c>
      <c r="C19" s="6">
        <v>100</v>
      </c>
      <c r="D19" s="27">
        <v>33.333333333333336</v>
      </c>
      <c r="E19" s="6">
        <v>57.142857142857146</v>
      </c>
      <c r="F19" s="27">
        <v>70.35830618892508</v>
      </c>
      <c r="G19" s="31">
        <v>76.63366336633663</v>
      </c>
      <c r="H19" s="42">
        <v>28</v>
      </c>
      <c r="I19" s="1" t="s">
        <v>8</v>
      </c>
      <c r="J19" s="6">
        <f t="shared" si="1"/>
        <v>55.555555555555564</v>
      </c>
      <c r="K19" s="6">
        <f t="shared" si="2"/>
        <v>68.04494223270629</v>
      </c>
      <c r="L19" s="6">
        <f t="shared" si="3"/>
        <v>28</v>
      </c>
      <c r="M19" s="5">
        <f aca="true" t="shared" si="5" ref="M19:M57">AVERAGE(J19:L19)</f>
        <v>50.533499262753956</v>
      </c>
      <c r="N19" s="10">
        <f t="shared" si="4"/>
        <v>29</v>
      </c>
    </row>
    <row r="20" spans="1:14" ht="12.75">
      <c r="A20" s="1" t="s">
        <v>9</v>
      </c>
      <c r="B20" s="6">
        <v>83.33333333333333</v>
      </c>
      <c r="C20" s="6">
        <v>100</v>
      </c>
      <c r="D20" s="28">
        <v>0</v>
      </c>
      <c r="E20" s="6">
        <v>14.285714285714286</v>
      </c>
      <c r="F20" s="27">
        <v>62.21498371335505</v>
      </c>
      <c r="G20" s="6">
        <v>71.2871287128713</v>
      </c>
      <c r="H20" s="41">
        <v>24</v>
      </c>
      <c r="I20" s="1" t="s">
        <v>9</v>
      </c>
      <c r="J20" s="6">
        <f t="shared" si="1"/>
        <v>61.11111111111111</v>
      </c>
      <c r="K20" s="6">
        <f t="shared" si="2"/>
        <v>49.26260890398021</v>
      </c>
      <c r="L20" s="6">
        <f t="shared" si="3"/>
        <v>24</v>
      </c>
      <c r="M20" s="5">
        <f t="shared" si="5"/>
        <v>44.79124000503044</v>
      </c>
      <c r="N20" s="10">
        <f t="shared" si="4"/>
        <v>38</v>
      </c>
    </row>
    <row r="21" spans="1:14" ht="12.75">
      <c r="A21" s="1" t="s">
        <v>51</v>
      </c>
      <c r="B21" s="6">
        <v>83.33333333333333</v>
      </c>
      <c r="C21" s="6">
        <v>0</v>
      </c>
      <c r="D21" s="27">
        <v>0</v>
      </c>
      <c r="E21" s="6">
        <v>0</v>
      </c>
      <c r="F21" s="27">
        <v>29.641693811074916</v>
      </c>
      <c r="G21" s="6">
        <v>58.91089108910891</v>
      </c>
      <c r="H21" s="41">
        <v>20</v>
      </c>
      <c r="I21" s="1" t="s">
        <v>56</v>
      </c>
      <c r="J21" s="6">
        <f t="shared" si="1"/>
        <v>27.777777777777775</v>
      </c>
      <c r="K21" s="6">
        <f t="shared" si="2"/>
        <v>29.517528300061276</v>
      </c>
      <c r="L21" s="6">
        <f t="shared" si="3"/>
        <v>20</v>
      </c>
      <c r="M21" s="5">
        <f t="shared" si="5"/>
        <v>25.76510202594635</v>
      </c>
      <c r="N21" s="10">
        <f t="shared" si="4"/>
        <v>52</v>
      </c>
    </row>
    <row r="22" spans="1:14" ht="12.75">
      <c r="A22" s="1" t="s">
        <v>44</v>
      </c>
      <c r="B22" s="6">
        <v>83.33333333333333</v>
      </c>
      <c r="C22" s="6">
        <v>0</v>
      </c>
      <c r="D22" s="28">
        <v>33.333333333333336</v>
      </c>
      <c r="E22" s="6">
        <v>21.428571428571427</v>
      </c>
      <c r="F22" s="27">
        <v>74.7014115092291</v>
      </c>
      <c r="G22" s="6">
        <v>50.495049504950494</v>
      </c>
      <c r="H22" s="41">
        <v>22</v>
      </c>
      <c r="I22" s="1" t="s">
        <v>44</v>
      </c>
      <c r="J22" s="6">
        <f t="shared" si="1"/>
        <v>38.888888888888886</v>
      </c>
      <c r="K22" s="6">
        <f t="shared" si="2"/>
        <v>48.875010814250345</v>
      </c>
      <c r="L22" s="6">
        <f t="shared" si="3"/>
        <v>22</v>
      </c>
      <c r="M22" s="5">
        <f t="shared" si="5"/>
        <v>36.587966567713075</v>
      </c>
      <c r="N22" s="10">
        <f t="shared" si="4"/>
        <v>48</v>
      </c>
    </row>
    <row r="23" spans="1:14" ht="12.75">
      <c r="A23" s="1" t="s">
        <v>10</v>
      </c>
      <c r="B23" s="6">
        <v>66.66666666666667</v>
      </c>
      <c r="C23" s="6">
        <v>100</v>
      </c>
      <c r="D23" s="28">
        <v>33.333333333333336</v>
      </c>
      <c r="E23" s="6">
        <v>35.714285714285715</v>
      </c>
      <c r="F23" s="27">
        <v>43.53963083604777</v>
      </c>
      <c r="G23" s="31">
        <v>5.445544554455452</v>
      </c>
      <c r="H23" s="42">
        <v>28</v>
      </c>
      <c r="I23" s="1" t="s">
        <v>10</v>
      </c>
      <c r="J23" s="6">
        <f t="shared" si="1"/>
        <v>66.66666666666667</v>
      </c>
      <c r="K23" s="6">
        <f t="shared" si="2"/>
        <v>28.23315370159631</v>
      </c>
      <c r="L23" s="6">
        <f t="shared" si="3"/>
        <v>28</v>
      </c>
      <c r="M23" s="5">
        <f t="shared" si="5"/>
        <v>40.96660678942099</v>
      </c>
      <c r="N23" s="10">
        <f t="shared" si="4"/>
        <v>45</v>
      </c>
    </row>
    <row r="24" spans="1:14" ht="12.75">
      <c r="A24" s="1" t="s">
        <v>52</v>
      </c>
      <c r="B24" s="6">
        <v>83.33333333333333</v>
      </c>
      <c r="C24" s="6">
        <v>100</v>
      </c>
      <c r="D24" s="28">
        <v>33.333333333333336</v>
      </c>
      <c r="E24" s="6">
        <v>7.142857142857143</v>
      </c>
      <c r="F24" s="34"/>
      <c r="G24" s="31">
        <v>71.98019801980197</v>
      </c>
      <c r="H24" s="41">
        <v>22</v>
      </c>
      <c r="I24" s="1" t="s">
        <v>57</v>
      </c>
      <c r="J24" s="6">
        <f t="shared" si="1"/>
        <v>72.22222222222221</v>
      </c>
      <c r="K24" s="6">
        <f t="shared" si="2"/>
        <v>39.56152758132956</v>
      </c>
      <c r="L24" s="6">
        <f t="shared" si="3"/>
        <v>22</v>
      </c>
      <c r="M24" s="5">
        <f t="shared" si="5"/>
        <v>44.59458326785059</v>
      </c>
      <c r="N24" s="10">
        <f t="shared" si="4"/>
        <v>40</v>
      </c>
    </row>
    <row r="25" spans="1:14" ht="12.75">
      <c r="A25" s="1" t="s">
        <v>11</v>
      </c>
      <c r="B25" s="6">
        <v>66.66666666666667</v>
      </c>
      <c r="C25" s="6">
        <v>100</v>
      </c>
      <c r="D25" s="27">
        <v>0</v>
      </c>
      <c r="E25" s="6">
        <v>21.428571428571427</v>
      </c>
      <c r="F25" s="34"/>
      <c r="G25" s="28">
        <v>86.63366336633663</v>
      </c>
      <c r="H25" s="41">
        <v>38</v>
      </c>
      <c r="I25" s="1" t="s">
        <v>11</v>
      </c>
      <c r="J25" s="6">
        <f t="shared" si="1"/>
        <v>55.555555555555564</v>
      </c>
      <c r="K25" s="6">
        <f t="shared" si="2"/>
        <v>54.03111739745403</v>
      </c>
      <c r="L25" s="6">
        <f t="shared" si="3"/>
        <v>38</v>
      </c>
      <c r="M25" s="5">
        <f t="shared" si="5"/>
        <v>49.195557651003206</v>
      </c>
      <c r="N25" s="10">
        <f t="shared" si="4"/>
        <v>30</v>
      </c>
    </row>
    <row r="26" spans="1:14" ht="12.75">
      <c r="A26" s="1" t="s">
        <v>12</v>
      </c>
      <c r="B26" s="6">
        <v>83.33333333333333</v>
      </c>
      <c r="C26" s="6">
        <v>100</v>
      </c>
      <c r="D26" s="28">
        <v>33.333333333333336</v>
      </c>
      <c r="E26" s="6">
        <v>35.714285714285715</v>
      </c>
      <c r="F26" s="34"/>
      <c r="G26" s="6">
        <v>58.415841584158414</v>
      </c>
      <c r="H26" s="41">
        <v>28</v>
      </c>
      <c r="I26" s="1" t="s">
        <v>12</v>
      </c>
      <c r="J26" s="6">
        <f t="shared" si="1"/>
        <v>72.22222222222221</v>
      </c>
      <c r="K26" s="6">
        <f t="shared" si="2"/>
        <v>47.06506364922207</v>
      </c>
      <c r="L26" s="6">
        <f t="shared" si="3"/>
        <v>28</v>
      </c>
      <c r="M26" s="5">
        <f t="shared" si="5"/>
        <v>49.09576195714809</v>
      </c>
      <c r="N26" s="10">
        <f t="shared" si="4"/>
        <v>31</v>
      </c>
    </row>
    <row r="27" spans="1:14" ht="12.75">
      <c r="A27" s="1" t="s">
        <v>13</v>
      </c>
      <c r="B27" s="6">
        <v>83.33333333333333</v>
      </c>
      <c r="C27" s="6">
        <v>100</v>
      </c>
      <c r="D27" s="28">
        <v>66.66666666666667</v>
      </c>
      <c r="E27" s="6">
        <v>50</v>
      </c>
      <c r="F27" s="27">
        <v>62.21498371335505</v>
      </c>
      <c r="G27" s="31">
        <v>20.792079207920793</v>
      </c>
      <c r="H27" s="41">
        <v>40</v>
      </c>
      <c r="I27" s="1" t="s">
        <v>13</v>
      </c>
      <c r="J27" s="6">
        <f t="shared" si="1"/>
        <v>83.33333333333333</v>
      </c>
      <c r="K27" s="6">
        <f t="shared" si="2"/>
        <v>44.335687640425284</v>
      </c>
      <c r="L27" s="6">
        <f t="shared" si="3"/>
        <v>40</v>
      </c>
      <c r="M27" s="5">
        <f t="shared" si="5"/>
        <v>55.88967365791954</v>
      </c>
      <c r="N27" s="10">
        <f t="shared" si="4"/>
        <v>21</v>
      </c>
    </row>
    <row r="28" spans="1:14" ht="12.75">
      <c r="A28" s="1" t="s">
        <v>14</v>
      </c>
      <c r="B28" s="6">
        <v>66.66666666666667</v>
      </c>
      <c r="C28" s="6">
        <v>100</v>
      </c>
      <c r="D28" s="28">
        <v>33.333333333333336</v>
      </c>
      <c r="E28" s="6">
        <v>57.142857142857146</v>
      </c>
      <c r="F28" s="27">
        <v>85.55917480998914</v>
      </c>
      <c r="G28" s="31">
        <v>83.76237623762376</v>
      </c>
      <c r="H28" s="41">
        <v>30</v>
      </c>
      <c r="I28" s="1" t="s">
        <v>14</v>
      </c>
      <c r="J28" s="6">
        <f t="shared" si="1"/>
        <v>66.66666666666667</v>
      </c>
      <c r="K28" s="6">
        <f t="shared" si="2"/>
        <v>75.48813606349002</v>
      </c>
      <c r="L28" s="6">
        <f t="shared" si="3"/>
        <v>30</v>
      </c>
      <c r="M28" s="5">
        <f t="shared" si="5"/>
        <v>57.384934243385565</v>
      </c>
      <c r="N28" s="10">
        <f t="shared" si="4"/>
        <v>17</v>
      </c>
    </row>
    <row r="29" spans="1:14" ht="12.75">
      <c r="A29" s="1" t="s">
        <v>15</v>
      </c>
      <c r="B29" s="6">
        <v>100</v>
      </c>
      <c r="C29" s="6">
        <v>100</v>
      </c>
      <c r="D29" s="28">
        <v>66.66666666666667</v>
      </c>
      <c r="E29" s="6">
        <v>85.71428571428571</v>
      </c>
      <c r="F29" s="34">
        <v>77.4158523344191</v>
      </c>
      <c r="G29" s="6">
        <v>72.07920792079207</v>
      </c>
      <c r="H29" s="41">
        <v>46</v>
      </c>
      <c r="I29" s="1" t="s">
        <v>15</v>
      </c>
      <c r="J29" s="6">
        <f t="shared" si="1"/>
        <v>88.8888888888889</v>
      </c>
      <c r="K29" s="6">
        <f t="shared" si="2"/>
        <v>78.40311532316562</v>
      </c>
      <c r="L29" s="6">
        <f t="shared" si="3"/>
        <v>46</v>
      </c>
      <c r="M29" s="5">
        <f t="shared" si="5"/>
        <v>71.0973347373515</v>
      </c>
      <c r="N29" s="10">
        <f t="shared" si="4"/>
        <v>8</v>
      </c>
    </row>
    <row r="30" spans="1:14" ht="12.75">
      <c r="A30" s="1" t="s">
        <v>16</v>
      </c>
      <c r="B30" s="6">
        <v>100</v>
      </c>
      <c r="C30" s="6">
        <v>100</v>
      </c>
      <c r="D30" s="28">
        <v>33.333333333333336</v>
      </c>
      <c r="E30" s="6">
        <v>28.571428571428573</v>
      </c>
      <c r="F30" s="27">
        <v>49.94571118349621</v>
      </c>
      <c r="G30" s="6">
        <v>99.4059405940594</v>
      </c>
      <c r="H30" s="41">
        <v>18</v>
      </c>
      <c r="I30" s="1" t="s">
        <v>16</v>
      </c>
      <c r="J30" s="6">
        <f t="shared" si="1"/>
        <v>77.77777777777779</v>
      </c>
      <c r="K30" s="6">
        <f t="shared" si="2"/>
        <v>59.30769344966139</v>
      </c>
      <c r="L30" s="6">
        <f t="shared" si="3"/>
        <v>18</v>
      </c>
      <c r="M30" s="5">
        <f t="shared" si="5"/>
        <v>51.69515707581306</v>
      </c>
      <c r="N30" s="10">
        <f t="shared" si="4"/>
        <v>26</v>
      </c>
    </row>
    <row r="31" spans="1:14" ht="12.75">
      <c r="A31" s="1" t="s">
        <v>17</v>
      </c>
      <c r="B31" s="6">
        <v>33.333333333333336</v>
      </c>
      <c r="C31" s="6">
        <v>100</v>
      </c>
      <c r="D31" s="28">
        <v>0</v>
      </c>
      <c r="E31" s="6">
        <v>57.142857142857146</v>
      </c>
      <c r="F31" s="34"/>
      <c r="G31" s="31">
        <v>13.861386138613867</v>
      </c>
      <c r="H31" s="42">
        <v>24</v>
      </c>
      <c r="I31" s="1" t="s">
        <v>17</v>
      </c>
      <c r="J31" s="6">
        <f t="shared" si="1"/>
        <v>44.44444444444445</v>
      </c>
      <c r="K31" s="6">
        <f t="shared" si="2"/>
        <v>35.50212164073551</v>
      </c>
      <c r="L31" s="6">
        <f t="shared" si="3"/>
        <v>24</v>
      </c>
      <c r="M31" s="5">
        <f t="shared" si="5"/>
        <v>34.64885536172665</v>
      </c>
      <c r="N31" s="10">
        <f t="shared" si="4"/>
        <v>49</v>
      </c>
    </row>
    <row r="32" spans="1:14" ht="12.75">
      <c r="A32" s="1" t="s">
        <v>18</v>
      </c>
      <c r="B32" s="6">
        <v>83.33333333333333</v>
      </c>
      <c r="C32" s="6">
        <v>100</v>
      </c>
      <c r="D32" s="28">
        <v>66.66666666666667</v>
      </c>
      <c r="E32" s="6">
        <v>57.142857142857146</v>
      </c>
      <c r="F32" s="34">
        <v>56.02605863192182</v>
      </c>
      <c r="G32" s="6">
        <v>80.6930693069307</v>
      </c>
      <c r="H32" s="41">
        <v>24</v>
      </c>
      <c r="I32" s="1" t="s">
        <v>18</v>
      </c>
      <c r="J32" s="6">
        <f t="shared" si="1"/>
        <v>83.33333333333333</v>
      </c>
      <c r="K32" s="6">
        <f t="shared" si="2"/>
        <v>64.62066169390322</v>
      </c>
      <c r="L32" s="6">
        <f t="shared" si="3"/>
        <v>24</v>
      </c>
      <c r="M32" s="5">
        <f t="shared" si="5"/>
        <v>57.31799834241218</v>
      </c>
      <c r="N32" s="10">
        <f t="shared" si="4"/>
        <v>18</v>
      </c>
    </row>
    <row r="33" spans="1:14" ht="12.75">
      <c r="A33" s="1" t="s">
        <v>19</v>
      </c>
      <c r="B33" s="6">
        <v>83.33333333333333</v>
      </c>
      <c r="C33" s="6">
        <v>100</v>
      </c>
      <c r="D33" s="28">
        <v>66.66666666666667</v>
      </c>
      <c r="E33" s="6">
        <v>78.57142857142857</v>
      </c>
      <c r="F33" s="34">
        <v>87.94788273615634</v>
      </c>
      <c r="G33" s="6">
        <v>57.92079207920792</v>
      </c>
      <c r="H33" s="41">
        <v>44</v>
      </c>
      <c r="I33" s="1" t="s">
        <v>19</v>
      </c>
      <c r="J33" s="6">
        <f t="shared" si="1"/>
        <v>83.33333333333333</v>
      </c>
      <c r="K33" s="6">
        <f t="shared" si="2"/>
        <v>74.81336779559761</v>
      </c>
      <c r="L33" s="6">
        <f t="shared" si="3"/>
        <v>44</v>
      </c>
      <c r="M33" s="5">
        <f t="shared" si="5"/>
        <v>67.38223370964364</v>
      </c>
      <c r="N33" s="10">
        <f t="shared" si="4"/>
        <v>9</v>
      </c>
    </row>
    <row r="34" spans="1:14" ht="12.75">
      <c r="A34" s="1" t="s">
        <v>20</v>
      </c>
      <c r="B34" s="6">
        <v>83.33333333333333</v>
      </c>
      <c r="C34" s="6">
        <v>0</v>
      </c>
      <c r="D34" s="28"/>
      <c r="E34" s="6">
        <v>50</v>
      </c>
      <c r="F34" s="27">
        <v>7.926167209554819</v>
      </c>
      <c r="G34" s="31">
        <v>0</v>
      </c>
      <c r="H34" s="42">
        <v>24</v>
      </c>
      <c r="I34" s="1" t="s">
        <v>20</v>
      </c>
      <c r="J34" s="6">
        <f t="shared" si="1"/>
        <v>41.666666666666664</v>
      </c>
      <c r="K34" s="6">
        <f t="shared" si="2"/>
        <v>19.30872240318494</v>
      </c>
      <c r="L34" s="6">
        <f t="shared" si="3"/>
        <v>24</v>
      </c>
      <c r="M34" s="5">
        <f t="shared" si="5"/>
        <v>28.325129689950533</v>
      </c>
      <c r="N34" s="10">
        <f t="shared" si="4"/>
        <v>51</v>
      </c>
    </row>
    <row r="35" spans="1:14" ht="12.75">
      <c r="A35" s="1" t="s">
        <v>21</v>
      </c>
      <c r="B35" s="6">
        <v>66.66666666666667</v>
      </c>
      <c r="C35" s="6">
        <v>100</v>
      </c>
      <c r="D35" s="28">
        <v>66.66666666666667</v>
      </c>
      <c r="E35" s="6">
        <v>64.28571428571429</v>
      </c>
      <c r="F35" s="34">
        <v>35.070575461454936</v>
      </c>
      <c r="G35" s="6">
        <v>40.495049504950494</v>
      </c>
      <c r="H35" s="41">
        <v>42</v>
      </c>
      <c r="I35" s="1" t="s">
        <v>21</v>
      </c>
      <c r="J35" s="6">
        <f t="shared" si="1"/>
        <v>77.77777777777779</v>
      </c>
      <c r="K35" s="6">
        <f t="shared" si="2"/>
        <v>46.61711308403991</v>
      </c>
      <c r="L35" s="6">
        <f t="shared" si="3"/>
        <v>42</v>
      </c>
      <c r="M35" s="5">
        <f t="shared" si="5"/>
        <v>55.46496362060589</v>
      </c>
      <c r="N35" s="10">
        <f t="shared" si="4"/>
        <v>22</v>
      </c>
    </row>
    <row r="36" spans="1:14" ht="12.75">
      <c r="A36" s="1" t="s">
        <v>22</v>
      </c>
      <c r="B36" s="6">
        <v>83.33333333333333</v>
      </c>
      <c r="C36" s="6">
        <v>100</v>
      </c>
      <c r="D36" s="28">
        <v>66.66666666666667</v>
      </c>
      <c r="E36" s="6">
        <v>57.142857142857146</v>
      </c>
      <c r="F36" s="34">
        <v>80.67318132464712</v>
      </c>
      <c r="G36" s="6">
        <v>83.96039603960396</v>
      </c>
      <c r="H36" s="41">
        <v>34</v>
      </c>
      <c r="I36" s="1" t="s">
        <v>22</v>
      </c>
      <c r="J36" s="6">
        <f t="shared" si="1"/>
        <v>83.33333333333333</v>
      </c>
      <c r="K36" s="6">
        <f t="shared" si="2"/>
        <v>73.92547816903607</v>
      </c>
      <c r="L36" s="6">
        <f t="shared" si="3"/>
        <v>34</v>
      </c>
      <c r="M36" s="5">
        <f t="shared" si="5"/>
        <v>63.75293716745646</v>
      </c>
      <c r="N36" s="10">
        <f t="shared" si="4"/>
        <v>11</v>
      </c>
    </row>
    <row r="37" spans="1:14" ht="12.75">
      <c r="A37" s="1" t="s">
        <v>23</v>
      </c>
      <c r="B37" s="6">
        <v>100</v>
      </c>
      <c r="C37" s="6">
        <v>100</v>
      </c>
      <c r="D37" s="28">
        <v>33.333333333333336</v>
      </c>
      <c r="E37" s="6">
        <v>78.57142857142857</v>
      </c>
      <c r="F37" s="27">
        <v>9.33767643865363</v>
      </c>
      <c r="G37" s="6">
        <v>41.584158415841586</v>
      </c>
      <c r="H37" s="41">
        <v>36</v>
      </c>
      <c r="I37" s="1" t="s">
        <v>23</v>
      </c>
      <c r="J37" s="6">
        <f t="shared" si="1"/>
        <v>77.77777777777779</v>
      </c>
      <c r="K37" s="6">
        <f t="shared" si="2"/>
        <v>43.16442114197459</v>
      </c>
      <c r="L37" s="6">
        <f t="shared" si="3"/>
        <v>36</v>
      </c>
      <c r="M37" s="5">
        <f t="shared" si="5"/>
        <v>52.314066306584124</v>
      </c>
      <c r="N37" s="10">
        <f t="shared" si="4"/>
        <v>24</v>
      </c>
    </row>
    <row r="38" spans="1:14" ht="12.75">
      <c r="A38" s="1" t="s">
        <v>24</v>
      </c>
      <c r="B38" s="6">
        <v>83.33333333333333</v>
      </c>
      <c r="C38" s="6">
        <v>100</v>
      </c>
      <c r="D38" s="28">
        <v>33.333333333333336</v>
      </c>
      <c r="E38" s="6">
        <v>42.857142857142854</v>
      </c>
      <c r="F38" s="27">
        <v>91.53094462540716</v>
      </c>
      <c r="G38" s="6">
        <v>87.12871287128712</v>
      </c>
      <c r="H38" s="41">
        <v>42</v>
      </c>
      <c r="I38" s="1" t="s">
        <v>24</v>
      </c>
      <c r="J38" s="6">
        <f t="shared" si="1"/>
        <v>72.22222222222221</v>
      </c>
      <c r="K38" s="6">
        <f t="shared" si="2"/>
        <v>73.83893345127905</v>
      </c>
      <c r="L38" s="6">
        <f t="shared" si="3"/>
        <v>42</v>
      </c>
      <c r="M38" s="5">
        <f t="shared" si="5"/>
        <v>62.687051891167094</v>
      </c>
      <c r="N38" s="10">
        <f t="shared" si="4"/>
        <v>12</v>
      </c>
    </row>
    <row r="39" spans="1:14" ht="12.75">
      <c r="A39" s="1" t="s">
        <v>25</v>
      </c>
      <c r="B39" s="6">
        <v>83.33333333333333</v>
      </c>
      <c r="C39" s="6">
        <v>100</v>
      </c>
      <c r="D39" s="28">
        <v>100</v>
      </c>
      <c r="E39" s="6">
        <v>100</v>
      </c>
      <c r="F39" s="34">
        <v>67.64386536373507</v>
      </c>
      <c r="G39" s="6">
        <v>52.475247524752476</v>
      </c>
      <c r="H39" s="41">
        <v>82</v>
      </c>
      <c r="I39" s="1" t="s">
        <v>25</v>
      </c>
      <c r="J39" s="6">
        <f t="shared" si="1"/>
        <v>94.44444444444444</v>
      </c>
      <c r="K39" s="6">
        <f t="shared" si="2"/>
        <v>73.37303762949585</v>
      </c>
      <c r="L39" s="6">
        <f t="shared" si="3"/>
        <v>82</v>
      </c>
      <c r="M39" s="5">
        <f t="shared" si="5"/>
        <v>83.27249402464678</v>
      </c>
      <c r="N39" s="10">
        <f t="shared" si="4"/>
        <v>2</v>
      </c>
    </row>
    <row r="40" spans="1:14" ht="12.75">
      <c r="A40" s="1" t="s">
        <v>26</v>
      </c>
      <c r="B40" s="6">
        <v>66.66666666666667</v>
      </c>
      <c r="C40" s="6">
        <v>100</v>
      </c>
      <c r="D40" s="28">
        <v>33.333333333333336</v>
      </c>
      <c r="E40" s="6">
        <v>42.857142857142854</v>
      </c>
      <c r="F40" s="34">
        <v>48.09989142236699</v>
      </c>
      <c r="G40" s="6">
        <v>26.73267326732673</v>
      </c>
      <c r="H40" s="41">
        <v>36</v>
      </c>
      <c r="I40" s="1" t="s">
        <v>26</v>
      </c>
      <c r="J40" s="6">
        <f t="shared" si="1"/>
        <v>66.66666666666667</v>
      </c>
      <c r="K40" s="6">
        <f t="shared" si="2"/>
        <v>39.22990251561219</v>
      </c>
      <c r="L40" s="6">
        <f t="shared" si="3"/>
        <v>36</v>
      </c>
      <c r="M40" s="5">
        <f t="shared" si="5"/>
        <v>47.29885639409295</v>
      </c>
      <c r="N40" s="10">
        <f t="shared" si="4"/>
        <v>33</v>
      </c>
    </row>
    <row r="41" spans="1:14" ht="12.75">
      <c r="A41" s="1" t="s">
        <v>27</v>
      </c>
      <c r="B41" s="6">
        <v>83.33333333333333</v>
      </c>
      <c r="C41" s="6">
        <v>100</v>
      </c>
      <c r="D41" s="28">
        <v>33.333333333333336</v>
      </c>
      <c r="E41" s="6">
        <v>71.42857142857143</v>
      </c>
      <c r="F41" s="27">
        <v>97.06840390879479</v>
      </c>
      <c r="G41" s="6">
        <v>100</v>
      </c>
      <c r="H41" s="41">
        <v>62</v>
      </c>
      <c r="I41" s="1" t="s">
        <v>27</v>
      </c>
      <c r="J41" s="6">
        <f t="shared" si="1"/>
        <v>72.22222222222221</v>
      </c>
      <c r="K41" s="6">
        <f t="shared" si="2"/>
        <v>89.49899177912208</v>
      </c>
      <c r="L41" s="6">
        <f t="shared" si="3"/>
        <v>62</v>
      </c>
      <c r="M41" s="5">
        <f t="shared" si="5"/>
        <v>74.5737380004481</v>
      </c>
      <c r="N41" s="10">
        <f t="shared" si="4"/>
        <v>5</v>
      </c>
    </row>
    <row r="42" spans="1:14" ht="12.75">
      <c r="A42" s="1" t="s">
        <v>28</v>
      </c>
      <c r="B42" s="6">
        <v>83.33333333333333</v>
      </c>
      <c r="C42" s="6">
        <v>100</v>
      </c>
      <c r="D42" s="28">
        <v>33.333333333333336</v>
      </c>
      <c r="E42" s="6">
        <v>71.42857142857143</v>
      </c>
      <c r="F42" s="27">
        <v>23.127035830618894</v>
      </c>
      <c r="G42" s="6">
        <v>72.77227722772277</v>
      </c>
      <c r="H42" s="41">
        <v>26</v>
      </c>
      <c r="I42" s="1" t="s">
        <v>28</v>
      </c>
      <c r="J42" s="6">
        <f t="shared" si="1"/>
        <v>72.22222222222221</v>
      </c>
      <c r="K42" s="6">
        <f t="shared" si="2"/>
        <v>55.775961495637695</v>
      </c>
      <c r="L42" s="6">
        <f t="shared" si="3"/>
        <v>26</v>
      </c>
      <c r="M42" s="5">
        <f t="shared" si="5"/>
        <v>51.332727905953305</v>
      </c>
      <c r="N42" s="10">
        <f t="shared" si="4"/>
        <v>27</v>
      </c>
    </row>
    <row r="43" spans="1:14" ht="12.75">
      <c r="A43" s="1" t="s">
        <v>29</v>
      </c>
      <c r="B43" s="6">
        <v>83.33333333333333</v>
      </c>
      <c r="C43" s="6">
        <v>100</v>
      </c>
      <c r="D43" s="28">
        <v>33.333333333333336</v>
      </c>
      <c r="E43" s="6">
        <v>28.571428571428573</v>
      </c>
      <c r="F43" s="27">
        <v>35.830618892508156</v>
      </c>
      <c r="G43" s="6">
        <v>54.45544554455446</v>
      </c>
      <c r="H43" s="41">
        <v>24</v>
      </c>
      <c r="I43" s="1" t="s">
        <v>29</v>
      </c>
      <c r="J43" s="6">
        <f t="shared" si="1"/>
        <v>72.22222222222221</v>
      </c>
      <c r="K43" s="6">
        <f t="shared" si="2"/>
        <v>39.61916433616373</v>
      </c>
      <c r="L43" s="6">
        <f t="shared" si="3"/>
        <v>24</v>
      </c>
      <c r="M43" s="5">
        <f t="shared" si="5"/>
        <v>45.28046218612865</v>
      </c>
      <c r="N43" s="10">
        <f t="shared" si="4"/>
        <v>37</v>
      </c>
    </row>
    <row r="44" spans="1:14" ht="12.75">
      <c r="A44" s="1" t="s">
        <v>30</v>
      </c>
      <c r="B44" s="6">
        <v>66.66666666666667</v>
      </c>
      <c r="C44" s="6">
        <v>0</v>
      </c>
      <c r="D44" s="28">
        <v>33.333333333333336</v>
      </c>
      <c r="E44" s="6">
        <v>42.857142857142854</v>
      </c>
      <c r="F44" s="27">
        <v>72.74701411509228</v>
      </c>
      <c r="G44" s="6">
        <v>96.03960396039604</v>
      </c>
      <c r="H44" s="41">
        <v>30</v>
      </c>
      <c r="I44" s="1" t="s">
        <v>30</v>
      </c>
      <c r="J44" s="6">
        <f t="shared" si="1"/>
        <v>33.333333333333336</v>
      </c>
      <c r="K44" s="6">
        <f t="shared" si="2"/>
        <v>70.54792031087705</v>
      </c>
      <c r="L44" s="6">
        <f t="shared" si="3"/>
        <v>30</v>
      </c>
      <c r="M44" s="5">
        <f t="shared" si="5"/>
        <v>44.62708454807012</v>
      </c>
      <c r="N44" s="10">
        <f t="shared" si="4"/>
        <v>39</v>
      </c>
    </row>
    <row r="45" spans="1:14" ht="12.75">
      <c r="A45" s="1" t="s">
        <v>31</v>
      </c>
      <c r="B45" s="6">
        <v>16.666666666666668</v>
      </c>
      <c r="C45" s="6">
        <v>100</v>
      </c>
      <c r="D45" s="27">
        <v>33.333333333333336</v>
      </c>
      <c r="E45" s="6">
        <v>85.71428571428571</v>
      </c>
      <c r="F45" s="34">
        <v>24.212812160694895</v>
      </c>
      <c r="G45" s="6">
        <v>9.405940594059402</v>
      </c>
      <c r="H45" s="42">
        <v>34</v>
      </c>
      <c r="I45" s="1" t="s">
        <v>58</v>
      </c>
      <c r="J45" s="6">
        <f t="shared" si="1"/>
        <v>50</v>
      </c>
      <c r="K45" s="6">
        <f t="shared" si="2"/>
        <v>39.777679489680004</v>
      </c>
      <c r="L45" s="6">
        <f t="shared" si="3"/>
        <v>34</v>
      </c>
      <c r="M45" s="5">
        <f t="shared" si="5"/>
        <v>41.25922649656</v>
      </c>
      <c r="N45" s="10">
        <f t="shared" si="4"/>
        <v>44</v>
      </c>
    </row>
    <row r="46" spans="1:14" ht="12.75">
      <c r="A46" s="1" t="s">
        <v>32</v>
      </c>
      <c r="B46" s="6">
        <v>100</v>
      </c>
      <c r="C46" s="6">
        <v>100</v>
      </c>
      <c r="D46" s="28">
        <v>66.66666666666667</v>
      </c>
      <c r="E46" s="6">
        <v>71.42857142857143</v>
      </c>
      <c r="F46" s="27">
        <v>65.25515743756786</v>
      </c>
      <c r="G46" s="6">
        <v>49.504950495049506</v>
      </c>
      <c r="H46" s="41">
        <v>46</v>
      </c>
      <c r="I46" s="1" t="s">
        <v>32</v>
      </c>
      <c r="J46" s="6">
        <f t="shared" si="1"/>
        <v>88.8888888888889</v>
      </c>
      <c r="K46" s="6">
        <f t="shared" si="2"/>
        <v>62.06289312039627</v>
      </c>
      <c r="L46" s="6">
        <f t="shared" si="3"/>
        <v>46</v>
      </c>
      <c r="M46" s="5">
        <f t="shared" si="5"/>
        <v>65.65059400309507</v>
      </c>
      <c r="N46" s="10">
        <f t="shared" si="4"/>
        <v>10</v>
      </c>
    </row>
    <row r="47" spans="1:14" ht="12.75">
      <c r="A47" s="1" t="s">
        <v>33</v>
      </c>
      <c r="B47" s="6">
        <v>100</v>
      </c>
      <c r="C47" s="6">
        <v>100</v>
      </c>
      <c r="D47" s="27">
        <v>66.66666666666667</v>
      </c>
      <c r="E47" s="6">
        <v>78.57142857142857</v>
      </c>
      <c r="F47" s="27">
        <v>84.25624321389793</v>
      </c>
      <c r="G47" s="31">
        <v>55.445544554455445</v>
      </c>
      <c r="H47" s="41">
        <v>52</v>
      </c>
      <c r="I47" s="1" t="s">
        <v>33</v>
      </c>
      <c r="J47" s="6">
        <f t="shared" si="1"/>
        <v>88.8888888888889</v>
      </c>
      <c r="K47" s="6">
        <f t="shared" si="2"/>
        <v>72.75773877992732</v>
      </c>
      <c r="L47" s="6">
        <f t="shared" si="3"/>
        <v>52</v>
      </c>
      <c r="M47" s="5">
        <f t="shared" si="5"/>
        <v>71.21554255627207</v>
      </c>
      <c r="N47" s="10">
        <f t="shared" si="4"/>
        <v>7</v>
      </c>
    </row>
    <row r="48" spans="1:14" ht="12.75">
      <c r="A48" s="1" t="s">
        <v>34</v>
      </c>
      <c r="B48" s="6">
        <v>83.33333333333333</v>
      </c>
      <c r="C48" s="6">
        <v>0</v>
      </c>
      <c r="D48" s="28">
        <v>0</v>
      </c>
      <c r="E48" s="6">
        <v>57.142857142857146</v>
      </c>
      <c r="F48" s="34">
        <v>62.21498371335505</v>
      </c>
      <c r="G48" s="6">
        <v>75.74257425742574</v>
      </c>
      <c r="H48" s="41">
        <v>24</v>
      </c>
      <c r="I48" s="1" t="s">
        <v>34</v>
      </c>
      <c r="J48" s="6">
        <f t="shared" si="1"/>
        <v>27.777777777777775</v>
      </c>
      <c r="K48" s="6">
        <f t="shared" si="2"/>
        <v>65.03347170454599</v>
      </c>
      <c r="L48" s="6">
        <f t="shared" si="3"/>
        <v>24</v>
      </c>
      <c r="M48" s="5">
        <f t="shared" si="5"/>
        <v>38.937083160774584</v>
      </c>
      <c r="N48" s="10">
        <f t="shared" si="4"/>
        <v>47</v>
      </c>
    </row>
    <row r="49" spans="1:14" ht="12.75">
      <c r="A49" s="1" t="s">
        <v>35</v>
      </c>
      <c r="B49" s="6">
        <v>50</v>
      </c>
      <c r="C49" s="6">
        <v>0</v>
      </c>
      <c r="D49" s="27">
        <v>0</v>
      </c>
      <c r="E49" s="6">
        <v>21.428571428571427</v>
      </c>
      <c r="F49" s="34"/>
      <c r="G49" s="6"/>
      <c r="H49" s="42">
        <v>22</v>
      </c>
      <c r="I49" s="1" t="s">
        <v>35</v>
      </c>
      <c r="J49" s="6">
        <f t="shared" si="1"/>
        <v>16.666666666666668</v>
      </c>
      <c r="K49" s="6">
        <f t="shared" si="2"/>
        <v>21.428571428571427</v>
      </c>
      <c r="L49" s="6">
        <f t="shared" si="3"/>
        <v>22</v>
      </c>
      <c r="M49" s="5">
        <f t="shared" si="5"/>
        <v>20.03174603174603</v>
      </c>
      <c r="N49" s="10">
        <f t="shared" si="4"/>
        <v>53</v>
      </c>
    </row>
    <row r="50" spans="1:14" ht="12.75">
      <c r="A50" s="1" t="s">
        <v>36</v>
      </c>
      <c r="B50" s="6">
        <v>66.66666666666667</v>
      </c>
      <c r="C50" s="6">
        <v>100</v>
      </c>
      <c r="D50" s="28">
        <v>66.66666666666667</v>
      </c>
      <c r="E50" s="6">
        <v>92.85714285714286</v>
      </c>
      <c r="F50" s="34">
        <v>74.2671009771987</v>
      </c>
      <c r="G50" s="6">
        <v>67.32673267326733</v>
      </c>
      <c r="H50" s="41">
        <v>72</v>
      </c>
      <c r="I50" s="1" t="s">
        <v>36</v>
      </c>
      <c r="J50" s="6">
        <f t="shared" si="1"/>
        <v>77.77777777777779</v>
      </c>
      <c r="K50" s="6">
        <f t="shared" si="2"/>
        <v>78.15032550253629</v>
      </c>
      <c r="L50" s="6">
        <f t="shared" si="3"/>
        <v>72</v>
      </c>
      <c r="M50" s="5">
        <f t="shared" si="5"/>
        <v>75.97603442677136</v>
      </c>
      <c r="N50" s="10">
        <f t="shared" si="4"/>
        <v>4</v>
      </c>
    </row>
    <row r="51" spans="1:14" ht="12.75">
      <c r="A51" s="1" t="s">
        <v>37</v>
      </c>
      <c r="B51" s="6">
        <v>50</v>
      </c>
      <c r="C51" s="6">
        <v>0</v>
      </c>
      <c r="D51" s="27">
        <v>33.333333333333336</v>
      </c>
      <c r="E51" s="6">
        <v>0</v>
      </c>
      <c r="F51" s="27">
        <v>94.78827361563518</v>
      </c>
      <c r="G51" s="6">
        <v>46.53465346534654</v>
      </c>
      <c r="H51" s="41">
        <v>20</v>
      </c>
      <c r="I51" s="1" t="s">
        <v>37</v>
      </c>
      <c r="J51" s="6">
        <f t="shared" si="1"/>
        <v>27.777777777777782</v>
      </c>
      <c r="K51" s="6">
        <f t="shared" si="2"/>
        <v>47.10764236032724</v>
      </c>
      <c r="L51" s="6">
        <f t="shared" si="3"/>
        <v>20</v>
      </c>
      <c r="M51" s="5">
        <f t="shared" si="5"/>
        <v>31.62847337936834</v>
      </c>
      <c r="N51" s="10">
        <f t="shared" si="4"/>
        <v>50</v>
      </c>
    </row>
    <row r="52" spans="1:14" ht="12.75">
      <c r="A52" s="1" t="s">
        <v>38</v>
      </c>
      <c r="B52" s="6">
        <v>83.33333333333333</v>
      </c>
      <c r="C52" s="6">
        <v>100</v>
      </c>
      <c r="D52" s="28">
        <v>66.66666666666667</v>
      </c>
      <c r="E52" s="6">
        <v>28.571428571428573</v>
      </c>
      <c r="F52" s="34">
        <v>59.17480998914224</v>
      </c>
      <c r="G52" s="31">
        <v>30.4950495049505</v>
      </c>
      <c r="H52" s="41">
        <v>30</v>
      </c>
      <c r="I52" s="1" t="s">
        <v>38</v>
      </c>
      <c r="J52" s="6">
        <f t="shared" si="1"/>
        <v>83.33333333333333</v>
      </c>
      <c r="K52" s="6">
        <f t="shared" si="2"/>
        <v>39.413762688507106</v>
      </c>
      <c r="L52" s="6">
        <f t="shared" si="3"/>
        <v>30</v>
      </c>
      <c r="M52" s="5">
        <f t="shared" si="5"/>
        <v>50.915698673946814</v>
      </c>
      <c r="N52" s="10">
        <f t="shared" si="4"/>
        <v>28</v>
      </c>
    </row>
    <row r="53" spans="1:14" ht="12.75">
      <c r="A53" s="1" t="s">
        <v>39</v>
      </c>
      <c r="B53" s="6">
        <v>66.66666666666667</v>
      </c>
      <c r="C53" s="6">
        <v>100</v>
      </c>
      <c r="D53" s="28">
        <v>33.333333333333336</v>
      </c>
      <c r="E53" s="6">
        <v>71.42857142857143</v>
      </c>
      <c r="F53" s="27">
        <v>57.871878393051034</v>
      </c>
      <c r="G53" s="6">
        <v>80.99009900990099</v>
      </c>
      <c r="H53" s="41">
        <v>38</v>
      </c>
      <c r="I53" s="1" t="s">
        <v>39</v>
      </c>
      <c r="J53" s="6">
        <f t="shared" si="1"/>
        <v>66.66666666666667</v>
      </c>
      <c r="K53" s="6">
        <f t="shared" si="2"/>
        <v>70.09684961050782</v>
      </c>
      <c r="L53" s="6">
        <f t="shared" si="3"/>
        <v>38</v>
      </c>
      <c r="M53" s="5">
        <f t="shared" si="5"/>
        <v>58.25450542572483</v>
      </c>
      <c r="N53" s="10">
        <f t="shared" si="4"/>
        <v>16</v>
      </c>
    </row>
    <row r="54" spans="1:14" ht="12.75">
      <c r="A54" s="1" t="s">
        <v>40</v>
      </c>
      <c r="B54" s="6">
        <v>83.33333333333333</v>
      </c>
      <c r="C54" s="6">
        <v>100</v>
      </c>
      <c r="D54" s="28">
        <v>33.333333333333336</v>
      </c>
      <c r="E54" s="6">
        <v>7.142857142857143</v>
      </c>
      <c r="F54" s="27">
        <v>45.494028230184576</v>
      </c>
      <c r="G54" s="6">
        <v>68.51485148514851</v>
      </c>
      <c r="H54" s="41">
        <v>28</v>
      </c>
      <c r="I54" s="1" t="s">
        <v>40</v>
      </c>
      <c r="J54" s="6">
        <f t="shared" si="1"/>
        <v>72.22222222222221</v>
      </c>
      <c r="K54" s="6">
        <f t="shared" si="2"/>
        <v>40.38391228606341</v>
      </c>
      <c r="L54" s="6">
        <f t="shared" si="3"/>
        <v>28</v>
      </c>
      <c r="M54" s="5">
        <f t="shared" si="5"/>
        <v>46.868711502761876</v>
      </c>
      <c r="N54" s="10">
        <f t="shared" si="4"/>
        <v>34</v>
      </c>
    </row>
    <row r="55" spans="1:14" ht="12.75">
      <c r="A55" s="1" t="s">
        <v>41</v>
      </c>
      <c r="B55" s="6">
        <v>100</v>
      </c>
      <c r="C55" s="6">
        <v>100</v>
      </c>
      <c r="D55" s="28">
        <v>33.333333333333336</v>
      </c>
      <c r="E55" s="6">
        <v>50</v>
      </c>
      <c r="F55" s="34">
        <v>40.065146579804555</v>
      </c>
      <c r="G55" s="6">
        <v>73.76237623762376</v>
      </c>
      <c r="H55" s="41">
        <v>34</v>
      </c>
      <c r="I55" s="1" t="s">
        <v>41</v>
      </c>
      <c r="J55" s="6">
        <f t="shared" si="1"/>
        <v>77.77777777777779</v>
      </c>
      <c r="K55" s="6">
        <f t="shared" si="2"/>
        <v>54.6091742724761</v>
      </c>
      <c r="L55" s="6">
        <f t="shared" si="3"/>
        <v>34</v>
      </c>
      <c r="M55" s="5">
        <f t="shared" si="5"/>
        <v>55.462317350084625</v>
      </c>
      <c r="N55" s="10">
        <f t="shared" si="4"/>
        <v>23</v>
      </c>
    </row>
    <row r="56" spans="1:14" ht="12.75">
      <c r="A56" s="1" t="s">
        <v>42</v>
      </c>
      <c r="B56" s="6">
        <v>83.33333333333333</v>
      </c>
      <c r="C56" s="6">
        <v>100</v>
      </c>
      <c r="D56" s="28">
        <v>66.66666666666667</v>
      </c>
      <c r="E56" s="6">
        <v>57.142857142857146</v>
      </c>
      <c r="F56" s="34">
        <v>67.31813246471228</v>
      </c>
      <c r="G56" s="6">
        <v>80.0990099009901</v>
      </c>
      <c r="H56" s="41">
        <v>32</v>
      </c>
      <c r="I56" s="1" t="s">
        <v>42</v>
      </c>
      <c r="J56" s="6">
        <f t="shared" si="1"/>
        <v>83.33333333333333</v>
      </c>
      <c r="K56" s="6">
        <f t="shared" si="2"/>
        <v>68.18666650285317</v>
      </c>
      <c r="L56" s="6">
        <f t="shared" si="3"/>
        <v>32</v>
      </c>
      <c r="M56" s="5">
        <f t="shared" si="5"/>
        <v>61.17333327872884</v>
      </c>
      <c r="N56" s="10">
        <f t="shared" si="4"/>
        <v>14</v>
      </c>
    </row>
    <row r="57" spans="1:14" ht="12.75">
      <c r="A57" s="1" t="s">
        <v>43</v>
      </c>
      <c r="B57" s="6">
        <v>66.66666666666667</v>
      </c>
      <c r="C57" s="6">
        <v>100</v>
      </c>
      <c r="D57" s="28">
        <v>0</v>
      </c>
      <c r="E57" s="6">
        <v>7.142857142857143</v>
      </c>
      <c r="F57" s="34">
        <v>73.39847991313789</v>
      </c>
      <c r="G57" s="6">
        <v>86.13861386138613</v>
      </c>
      <c r="H57" s="41">
        <v>28</v>
      </c>
      <c r="I57" s="1" t="s">
        <v>43</v>
      </c>
      <c r="J57" s="6">
        <f t="shared" si="1"/>
        <v>55.555555555555564</v>
      </c>
      <c r="K57" s="6">
        <f t="shared" si="2"/>
        <v>55.55998363912706</v>
      </c>
      <c r="L57" s="6">
        <f t="shared" si="3"/>
        <v>28</v>
      </c>
      <c r="M57" s="5">
        <f t="shared" si="5"/>
        <v>46.37184639822755</v>
      </c>
      <c r="N57" s="10">
        <f t="shared" si="4"/>
        <v>35</v>
      </c>
    </row>
    <row r="58" spans="1:14" ht="12.75">
      <c r="A58" s="1"/>
      <c r="B58" s="33"/>
      <c r="C58" s="23"/>
      <c r="D58" s="6"/>
      <c r="E58" s="33"/>
      <c r="F58" s="35"/>
      <c r="G58" s="39"/>
      <c r="H58" s="28"/>
      <c r="I58" s="1"/>
      <c r="J58" s="6"/>
      <c r="K58" s="6"/>
      <c r="L58" s="6"/>
      <c r="M58" s="5"/>
      <c r="N58" s="10"/>
    </row>
    <row r="59" spans="1:14" ht="12.75">
      <c r="A59" s="1" t="s">
        <v>64</v>
      </c>
      <c r="B59" s="28">
        <v>100</v>
      </c>
      <c r="C59" s="6">
        <v>100</v>
      </c>
      <c r="D59" s="6">
        <v>33.333333333333336</v>
      </c>
      <c r="E59" s="28">
        <v>28.571428571428573</v>
      </c>
      <c r="F59" s="37">
        <v>58.52334419109663</v>
      </c>
      <c r="G59" s="40">
        <v>64.35643564356435</v>
      </c>
      <c r="H59" s="43">
        <v>42</v>
      </c>
      <c r="I59" s="1" t="s">
        <v>64</v>
      </c>
      <c r="J59" s="6">
        <f t="shared" si="1"/>
        <v>77.77777777777779</v>
      </c>
      <c r="K59" s="6">
        <f t="shared" si="2"/>
        <v>50.48373613536319</v>
      </c>
      <c r="L59" s="6">
        <f t="shared" si="3"/>
        <v>42</v>
      </c>
      <c r="M59" s="5">
        <f>AVERAGE(J59:L59)</f>
        <v>56.753837971046984</v>
      </c>
      <c r="N59" s="10">
        <f t="shared" si="4"/>
        <v>19</v>
      </c>
    </row>
    <row r="60" spans="1:14" ht="12.75">
      <c r="A60" s="1" t="s">
        <v>65</v>
      </c>
      <c r="B60" s="28">
        <v>100</v>
      </c>
      <c r="C60" s="6">
        <v>100</v>
      </c>
      <c r="D60" s="6">
        <v>66.66666666666667</v>
      </c>
      <c r="E60" s="28">
        <v>35.714285714285715</v>
      </c>
      <c r="F60" s="27">
        <v>94.89685124864278</v>
      </c>
      <c r="G60" s="40">
        <v>26.73267326732673</v>
      </c>
      <c r="H60" s="43">
        <v>46</v>
      </c>
      <c r="I60" s="1" t="s">
        <v>65</v>
      </c>
      <c r="J60" s="6">
        <f t="shared" si="1"/>
        <v>88.8888888888889</v>
      </c>
      <c r="K60" s="6">
        <f t="shared" si="2"/>
        <v>52.44793674341841</v>
      </c>
      <c r="L60" s="6">
        <f t="shared" si="3"/>
        <v>46</v>
      </c>
      <c r="M60" s="5">
        <f>AVERAGE(J60:L60)</f>
        <v>62.445608544102434</v>
      </c>
      <c r="N60" s="10">
        <f t="shared" si="4"/>
        <v>13</v>
      </c>
    </row>
    <row r="61" spans="1:14" ht="12.75">
      <c r="A61" s="1" t="s">
        <v>66</v>
      </c>
      <c r="B61" s="28">
        <v>100</v>
      </c>
      <c r="C61" s="6">
        <v>100</v>
      </c>
      <c r="D61" s="6">
        <v>0</v>
      </c>
      <c r="E61" s="28">
        <v>0</v>
      </c>
      <c r="F61" s="38">
        <v>51.2486427795874</v>
      </c>
      <c r="G61" s="40"/>
      <c r="H61" s="43">
        <v>34</v>
      </c>
      <c r="I61" s="1" t="s">
        <v>66</v>
      </c>
      <c r="J61" s="6">
        <f t="shared" si="1"/>
        <v>66.66666666666667</v>
      </c>
      <c r="K61" s="6">
        <f t="shared" si="2"/>
        <v>25.6243213897937</v>
      </c>
      <c r="L61" s="6">
        <f t="shared" si="3"/>
        <v>34</v>
      </c>
      <c r="M61" s="5">
        <f>AVERAGE(J61:L61)</f>
        <v>42.09699601882013</v>
      </c>
      <c r="N61" s="10">
        <f t="shared" si="4"/>
        <v>43</v>
      </c>
    </row>
    <row r="62" spans="1:14" ht="12.75">
      <c r="A62" s="1" t="s">
        <v>67</v>
      </c>
      <c r="B62" s="28">
        <v>100</v>
      </c>
      <c r="C62" s="6">
        <v>100</v>
      </c>
      <c r="D62" s="6">
        <v>33.333333333333336</v>
      </c>
      <c r="E62" s="28">
        <v>28.571428571428573</v>
      </c>
      <c r="F62" s="37">
        <v>48.8599348534202</v>
      </c>
      <c r="G62" s="40">
        <v>65.84158415841584</v>
      </c>
      <c r="H62" s="43">
        <v>44</v>
      </c>
      <c r="I62" s="1" t="s">
        <v>67</v>
      </c>
      <c r="J62" s="6">
        <f t="shared" si="1"/>
        <v>77.77777777777779</v>
      </c>
      <c r="K62" s="6">
        <f t="shared" si="2"/>
        <v>47.75764919442154</v>
      </c>
      <c r="L62" s="6">
        <f t="shared" si="3"/>
        <v>44</v>
      </c>
      <c r="M62" s="5">
        <f>AVERAGE(J62:L62)</f>
        <v>56.51180899073311</v>
      </c>
      <c r="N62" s="10">
        <f t="shared" si="4"/>
        <v>20</v>
      </c>
    </row>
    <row r="63" spans="1:14" ht="12.75">
      <c r="A63" s="1" t="s">
        <v>68</v>
      </c>
      <c r="B63" s="28">
        <v>83.33333333333333</v>
      </c>
      <c r="C63" s="6">
        <v>100</v>
      </c>
      <c r="D63" s="6">
        <v>66.66666666666667</v>
      </c>
      <c r="E63" s="28">
        <v>28.571428571428573</v>
      </c>
      <c r="F63" s="36">
        <v>80.99891422366993</v>
      </c>
      <c r="G63" s="40">
        <v>70.79207920792079</v>
      </c>
      <c r="H63" s="43">
        <v>72</v>
      </c>
      <c r="I63" s="1" t="s">
        <v>68</v>
      </c>
      <c r="J63" s="6">
        <f t="shared" si="1"/>
        <v>83.33333333333333</v>
      </c>
      <c r="K63" s="6">
        <f t="shared" si="2"/>
        <v>60.12080733433976</v>
      </c>
      <c r="L63" s="6">
        <f t="shared" si="3"/>
        <v>72</v>
      </c>
      <c r="M63" s="5">
        <f>AVERAGE(J63:L63)</f>
        <v>71.81804688922436</v>
      </c>
      <c r="N63" s="10">
        <f t="shared" si="4"/>
        <v>6</v>
      </c>
    </row>
    <row r="64" spans="1:14" s="24" customFormat="1" ht="12.75">
      <c r="A64" s="44" t="s">
        <v>99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</sheetData>
  <mergeCells count="5">
    <mergeCell ref="A64:N64"/>
    <mergeCell ref="A1:N1"/>
    <mergeCell ref="B6:D6"/>
    <mergeCell ref="E6:G6"/>
    <mergeCell ref="I6:N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69"/>
  <sheetViews>
    <sheetView workbookViewId="0" topLeftCell="A1">
      <selection activeCell="E6" sqref="E6:G6"/>
    </sheetView>
  </sheetViews>
  <sheetFormatPr defaultColWidth="9.140625" defaultRowHeight="12.75"/>
  <cols>
    <col min="1" max="1" width="24.00390625" style="3" customWidth="1"/>
    <col min="2" max="7" width="12.28125" style="2" customWidth="1"/>
    <col min="8" max="8" width="10.421875" style="2" customWidth="1"/>
    <col min="9" max="9" width="14.28125" style="2" customWidth="1"/>
    <col min="10" max="13" width="13.00390625" style="2" customWidth="1"/>
    <col min="14" max="14" width="7.57421875" style="2" customWidth="1"/>
    <col min="15" max="16384" width="9.140625" style="2" customWidth="1"/>
  </cols>
  <sheetData>
    <row r="1" spans="1:14" ht="28.5" customHeight="1">
      <c r="A1" s="46" t="s">
        <v>105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5" customFormat="1" ht="12">
      <c r="A2" s="11" t="s">
        <v>45</v>
      </c>
      <c r="B2" s="12" t="s">
        <v>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s="15" customFormat="1" ht="12">
      <c r="A3" s="16" t="s">
        <v>46</v>
      </c>
      <c r="B3" s="17">
        <v>2006</v>
      </c>
      <c r="N3" s="18"/>
    </row>
    <row r="4" spans="1:14" s="15" customFormat="1" ht="12">
      <c r="A4" s="16" t="s">
        <v>60</v>
      </c>
      <c r="B4" s="17" t="s">
        <v>63</v>
      </c>
      <c r="N4" s="18"/>
    </row>
    <row r="5" spans="1:14" s="15" customFormat="1" ht="12">
      <c r="A5" s="19" t="s">
        <v>47</v>
      </c>
      <c r="B5" s="20">
        <v>40042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s="9" customFormat="1" ht="27" customHeight="1">
      <c r="A6" s="8"/>
      <c r="B6" s="51" t="s">
        <v>76</v>
      </c>
      <c r="C6" s="51"/>
      <c r="D6" s="51"/>
      <c r="E6" s="51" t="s">
        <v>77</v>
      </c>
      <c r="F6" s="51"/>
      <c r="G6" s="51"/>
      <c r="H6" s="25" t="s">
        <v>78</v>
      </c>
      <c r="I6" s="49"/>
      <c r="J6" s="50"/>
      <c r="K6" s="50"/>
      <c r="L6" s="50"/>
      <c r="M6" s="50"/>
      <c r="N6" s="50"/>
    </row>
    <row r="7" spans="1:14" s="9" customFormat="1" ht="84">
      <c r="A7" s="8" t="s">
        <v>61</v>
      </c>
      <c r="B7" s="8" t="s">
        <v>79</v>
      </c>
      <c r="C7" s="8" t="s">
        <v>80</v>
      </c>
      <c r="D7" s="8" t="s">
        <v>81</v>
      </c>
      <c r="E7" s="8" t="s">
        <v>82</v>
      </c>
      <c r="F7" s="8" t="s">
        <v>83</v>
      </c>
      <c r="G7" s="8" t="s">
        <v>84</v>
      </c>
      <c r="H7" s="8" t="s">
        <v>85</v>
      </c>
      <c r="I7" s="50"/>
      <c r="J7" s="50"/>
      <c r="K7" s="50"/>
      <c r="L7" s="50"/>
      <c r="M7" s="50"/>
      <c r="N7" s="50"/>
    </row>
    <row r="8" spans="1:14" s="55" customFormat="1" ht="81">
      <c r="A8" s="53" t="s">
        <v>0</v>
      </c>
      <c r="B8" s="54" t="s">
        <v>86</v>
      </c>
      <c r="C8" s="54" t="s">
        <v>87</v>
      </c>
      <c r="D8" s="54" t="s">
        <v>88</v>
      </c>
      <c r="E8" s="54" t="s">
        <v>89</v>
      </c>
      <c r="F8" s="54" t="s">
        <v>110</v>
      </c>
      <c r="G8" s="54" t="s">
        <v>54</v>
      </c>
      <c r="H8" s="54" t="s">
        <v>90</v>
      </c>
      <c r="I8" s="50"/>
      <c r="J8" s="50"/>
      <c r="K8" s="50"/>
      <c r="L8" s="50"/>
      <c r="M8" s="50"/>
      <c r="N8" s="50"/>
    </row>
    <row r="9" spans="1:14" s="55" customFormat="1" ht="81">
      <c r="A9" s="53" t="s">
        <v>48</v>
      </c>
      <c r="B9" s="54" t="s">
        <v>53</v>
      </c>
      <c r="C9" s="54" t="s">
        <v>53</v>
      </c>
      <c r="D9" s="54" t="s">
        <v>53</v>
      </c>
      <c r="E9" s="54" t="s">
        <v>91</v>
      </c>
      <c r="F9" s="54" t="s">
        <v>92</v>
      </c>
      <c r="G9" s="54" t="s">
        <v>93</v>
      </c>
      <c r="H9" s="54" t="s">
        <v>94</v>
      </c>
      <c r="I9" s="54"/>
      <c r="J9" s="54" t="s">
        <v>95</v>
      </c>
      <c r="K9" s="54" t="s">
        <v>96</v>
      </c>
      <c r="L9" s="54" t="s">
        <v>97</v>
      </c>
      <c r="M9" s="56" t="s">
        <v>98</v>
      </c>
      <c r="N9" s="53" t="s">
        <v>72</v>
      </c>
    </row>
    <row r="10" spans="1:14" ht="12.75">
      <c r="A10" s="1" t="s">
        <v>1</v>
      </c>
      <c r="B10" s="6">
        <v>50</v>
      </c>
      <c r="C10" s="6">
        <v>100</v>
      </c>
      <c r="D10" s="28">
        <v>16.666666666666668</v>
      </c>
      <c r="E10" s="6">
        <v>28.571428571428573</v>
      </c>
      <c r="F10" s="27">
        <v>41.693811074918564</v>
      </c>
      <c r="G10" s="6">
        <v>26.633663366336634</v>
      </c>
      <c r="H10" s="41">
        <v>24</v>
      </c>
      <c r="I10" s="1" t="s">
        <v>1</v>
      </c>
      <c r="J10" s="6">
        <f aca="true" t="shared" si="0" ref="J10:J48">AVERAGE(B10:D10)</f>
        <v>55.55555555555555</v>
      </c>
      <c r="K10" s="6">
        <f>AVERAGE(E10:G10)</f>
        <v>32.29963433756126</v>
      </c>
      <c r="L10" s="6">
        <f>AVERAGE(H10)</f>
        <v>24</v>
      </c>
      <c r="M10" s="5">
        <f>AVERAGE(J10:L10)</f>
        <v>37.2850632977056</v>
      </c>
      <c r="N10" s="10">
        <f>RANK(M10,M$10:M$63)</f>
        <v>47</v>
      </c>
    </row>
    <row r="11" spans="1:14" ht="12.75">
      <c r="A11" s="1" t="s">
        <v>2</v>
      </c>
      <c r="B11" s="6">
        <v>83.33333333333333</v>
      </c>
      <c r="C11" s="6">
        <v>100</v>
      </c>
      <c r="D11" s="28">
        <v>33.333333333333336</v>
      </c>
      <c r="E11" s="6">
        <v>85.71428571428571</v>
      </c>
      <c r="F11" s="34">
        <v>18.783930510314875</v>
      </c>
      <c r="G11" s="6">
        <v>45.04950495049505</v>
      </c>
      <c r="H11" s="41">
        <v>34</v>
      </c>
      <c r="I11" s="1" t="s">
        <v>2</v>
      </c>
      <c r="J11" s="6">
        <f t="shared" si="0"/>
        <v>72.22222222222221</v>
      </c>
      <c r="K11" s="6">
        <f aca="true" t="shared" si="1" ref="K11:K63">AVERAGE(E11:G11)</f>
        <v>49.849240391698544</v>
      </c>
      <c r="L11" s="6">
        <f aca="true" t="shared" si="2" ref="L11:L63">AVERAGE(H11)</f>
        <v>34</v>
      </c>
      <c r="M11" s="5">
        <f aca="true" t="shared" si="3" ref="M11:M63">AVERAGE(J11:L11)</f>
        <v>52.02382087130692</v>
      </c>
      <c r="N11" s="10">
        <f aca="true" t="shared" si="4" ref="N11:N63">RANK(M11,M$10:M$63)</f>
        <v>27</v>
      </c>
    </row>
    <row r="12" spans="1:14" ht="12.75">
      <c r="A12" s="1" t="s">
        <v>3</v>
      </c>
      <c r="B12" s="6">
        <v>66.66666666666667</v>
      </c>
      <c r="C12" s="6">
        <v>100</v>
      </c>
      <c r="D12" s="28">
        <v>100</v>
      </c>
      <c r="E12" s="6">
        <v>92.85714285714286</v>
      </c>
      <c r="F12" s="27">
        <v>87.07926167209554</v>
      </c>
      <c r="G12" s="6">
        <v>29.009900990099013</v>
      </c>
      <c r="H12" s="41">
        <v>88</v>
      </c>
      <c r="I12" s="1" t="s">
        <v>3</v>
      </c>
      <c r="J12" s="6">
        <f t="shared" si="0"/>
        <v>88.8888888888889</v>
      </c>
      <c r="K12" s="6">
        <f t="shared" si="1"/>
        <v>69.64876850644582</v>
      </c>
      <c r="L12" s="6">
        <f t="shared" si="2"/>
        <v>88</v>
      </c>
      <c r="M12" s="5">
        <f t="shared" si="3"/>
        <v>82.17921913177824</v>
      </c>
      <c r="N12" s="10">
        <f t="shared" si="4"/>
        <v>2</v>
      </c>
    </row>
    <row r="13" spans="1:14" ht="12.75">
      <c r="A13" s="1" t="s">
        <v>4</v>
      </c>
      <c r="B13" s="6">
        <v>100</v>
      </c>
      <c r="C13" s="6">
        <v>100</v>
      </c>
      <c r="D13" s="28">
        <v>33.333333333333336</v>
      </c>
      <c r="E13" s="6">
        <v>42.857142857142854</v>
      </c>
      <c r="F13" s="34">
        <v>63.95222584147666</v>
      </c>
      <c r="G13" s="6">
        <v>82.57425742574257</v>
      </c>
      <c r="H13" s="41">
        <v>38</v>
      </c>
      <c r="I13" s="1" t="s">
        <v>4</v>
      </c>
      <c r="J13" s="6">
        <f t="shared" si="0"/>
        <v>77.77777777777779</v>
      </c>
      <c r="K13" s="6">
        <f t="shared" si="1"/>
        <v>63.12787537478736</v>
      </c>
      <c r="L13" s="6">
        <f t="shared" si="2"/>
        <v>38</v>
      </c>
      <c r="M13" s="5">
        <f t="shared" si="3"/>
        <v>59.63521771752172</v>
      </c>
      <c r="N13" s="10">
        <f t="shared" si="4"/>
        <v>14</v>
      </c>
    </row>
    <row r="14" spans="1:14" ht="12.75">
      <c r="A14" s="1" t="s">
        <v>5</v>
      </c>
      <c r="B14" s="6">
        <v>83.33333333333333</v>
      </c>
      <c r="C14" s="6">
        <v>100</v>
      </c>
      <c r="D14" s="29">
        <v>33.333333333333336</v>
      </c>
      <c r="E14" s="6">
        <v>28.571428571428573</v>
      </c>
      <c r="F14" s="34">
        <v>34.74484256243214</v>
      </c>
      <c r="G14" s="6">
        <v>71.48514851485149</v>
      </c>
      <c r="H14" s="41">
        <v>30</v>
      </c>
      <c r="I14" s="1" t="s">
        <v>5</v>
      </c>
      <c r="J14" s="6">
        <f t="shared" si="0"/>
        <v>72.22222222222221</v>
      </c>
      <c r="K14" s="6">
        <f t="shared" si="1"/>
        <v>44.93380654957073</v>
      </c>
      <c r="L14" s="6">
        <f t="shared" si="2"/>
        <v>30</v>
      </c>
      <c r="M14" s="5">
        <f t="shared" si="3"/>
        <v>49.05200959059764</v>
      </c>
      <c r="N14" s="10">
        <f t="shared" si="4"/>
        <v>31</v>
      </c>
    </row>
    <row r="15" spans="1:14" ht="12.75">
      <c r="A15" s="1" t="s">
        <v>6</v>
      </c>
      <c r="B15" s="6">
        <v>83.33333333333333</v>
      </c>
      <c r="C15" s="6">
        <v>100</v>
      </c>
      <c r="D15" s="28">
        <v>33.333333333333336</v>
      </c>
      <c r="E15" s="6">
        <v>14.285714285714286</v>
      </c>
      <c r="F15" s="27">
        <v>40.065146579804555</v>
      </c>
      <c r="G15" s="6">
        <v>47.524752475247524</v>
      </c>
      <c r="H15" s="41">
        <v>28</v>
      </c>
      <c r="I15" s="1" t="s">
        <v>6</v>
      </c>
      <c r="J15" s="6">
        <f t="shared" si="0"/>
        <v>72.22222222222221</v>
      </c>
      <c r="K15" s="6">
        <f t="shared" si="1"/>
        <v>33.958537780255455</v>
      </c>
      <c r="L15" s="6">
        <f t="shared" si="2"/>
        <v>28</v>
      </c>
      <c r="M15" s="5">
        <f t="shared" si="3"/>
        <v>44.726920000825885</v>
      </c>
      <c r="N15" s="10">
        <f t="shared" si="4"/>
        <v>38</v>
      </c>
    </row>
    <row r="16" spans="1:14" ht="12.75">
      <c r="A16" s="1" t="s">
        <v>49</v>
      </c>
      <c r="B16" s="6">
        <v>100</v>
      </c>
      <c r="C16" s="6">
        <v>100</v>
      </c>
      <c r="D16" s="28">
        <v>100</v>
      </c>
      <c r="E16" s="6">
        <v>100</v>
      </c>
      <c r="F16" s="27">
        <v>66.01520086862106</v>
      </c>
      <c r="G16" s="6">
        <v>84.65346534653466</v>
      </c>
      <c r="H16" s="41">
        <v>78</v>
      </c>
      <c r="I16" s="1" t="s">
        <v>49</v>
      </c>
      <c r="J16" s="6">
        <f t="shared" si="0"/>
        <v>100</v>
      </c>
      <c r="K16" s="6">
        <f t="shared" si="1"/>
        <v>83.55622207171858</v>
      </c>
      <c r="L16" s="6">
        <f t="shared" si="2"/>
        <v>78</v>
      </c>
      <c r="M16" s="5">
        <f t="shared" si="3"/>
        <v>87.18540735723953</v>
      </c>
      <c r="N16" s="10">
        <f t="shared" si="4"/>
        <v>1</v>
      </c>
    </row>
    <row r="17" spans="1:14" ht="12.75">
      <c r="A17" s="1" t="s">
        <v>50</v>
      </c>
      <c r="B17" s="6">
        <v>66.66666666666667</v>
      </c>
      <c r="C17" s="6">
        <v>100</v>
      </c>
      <c r="D17" s="28">
        <v>16.666666666666668</v>
      </c>
      <c r="E17" s="6">
        <v>21.428571428571427</v>
      </c>
      <c r="F17" s="34"/>
      <c r="G17" s="6">
        <v>61.386138613861384</v>
      </c>
      <c r="H17" s="41">
        <v>20</v>
      </c>
      <c r="I17" s="1" t="s">
        <v>55</v>
      </c>
      <c r="J17" s="6">
        <f t="shared" si="0"/>
        <v>61.111111111111114</v>
      </c>
      <c r="K17" s="6">
        <f t="shared" si="1"/>
        <v>41.407355021216404</v>
      </c>
      <c r="L17" s="6">
        <f t="shared" si="2"/>
        <v>20</v>
      </c>
      <c r="M17" s="5">
        <f t="shared" si="3"/>
        <v>40.83948871077584</v>
      </c>
      <c r="N17" s="10">
        <f t="shared" si="4"/>
        <v>43</v>
      </c>
    </row>
    <row r="18" spans="1:14" ht="12.75">
      <c r="A18" s="1" t="s">
        <v>7</v>
      </c>
      <c r="B18" s="6">
        <v>83.33333333333333</v>
      </c>
      <c r="C18" s="6">
        <v>100</v>
      </c>
      <c r="D18" s="28">
        <v>16.666666666666668</v>
      </c>
      <c r="E18" s="6">
        <v>7.142857142857143</v>
      </c>
      <c r="F18" s="27">
        <v>42.67100977198697</v>
      </c>
      <c r="G18" s="6">
        <v>53.16831683168317</v>
      </c>
      <c r="H18" s="41">
        <v>16</v>
      </c>
      <c r="I18" s="1" t="s">
        <v>7</v>
      </c>
      <c r="J18" s="6">
        <f t="shared" si="0"/>
        <v>66.66666666666666</v>
      </c>
      <c r="K18" s="6">
        <f t="shared" si="1"/>
        <v>34.327394582175764</v>
      </c>
      <c r="L18" s="6">
        <f t="shared" si="2"/>
        <v>16</v>
      </c>
      <c r="M18" s="5">
        <f t="shared" si="3"/>
        <v>38.99802041628081</v>
      </c>
      <c r="N18" s="10">
        <f t="shared" si="4"/>
        <v>45</v>
      </c>
    </row>
    <row r="19" spans="1:14" ht="12.75">
      <c r="A19" s="1" t="s">
        <v>8</v>
      </c>
      <c r="B19" s="6">
        <v>33.333333333333336</v>
      </c>
      <c r="C19" s="6">
        <v>100</v>
      </c>
      <c r="D19" s="27">
        <v>33.333333333333336</v>
      </c>
      <c r="E19" s="6">
        <v>57.142857142857146</v>
      </c>
      <c r="F19" s="27">
        <v>70.35830618892508</v>
      </c>
      <c r="G19" s="6">
        <v>76.63366336633663</v>
      </c>
      <c r="H19" s="41">
        <v>32</v>
      </c>
      <c r="I19" s="1" t="s">
        <v>8</v>
      </c>
      <c r="J19" s="6">
        <f t="shared" si="0"/>
        <v>55.555555555555564</v>
      </c>
      <c r="K19" s="6">
        <f t="shared" si="1"/>
        <v>68.04494223270629</v>
      </c>
      <c r="L19" s="6">
        <f t="shared" si="2"/>
        <v>32</v>
      </c>
      <c r="M19" s="5">
        <f t="shared" si="3"/>
        <v>51.866832596087285</v>
      </c>
      <c r="N19" s="10">
        <f t="shared" si="4"/>
        <v>28</v>
      </c>
    </row>
    <row r="20" spans="1:14" ht="12.75">
      <c r="A20" s="1" t="s">
        <v>9</v>
      </c>
      <c r="B20" s="6">
        <v>83.33333333333333</v>
      </c>
      <c r="C20" s="6">
        <v>100</v>
      </c>
      <c r="D20" s="28">
        <v>0</v>
      </c>
      <c r="E20" s="6">
        <v>14.285714285714286</v>
      </c>
      <c r="F20" s="34">
        <v>62.21498371335505</v>
      </c>
      <c r="G20" s="6">
        <v>71.2871287128713</v>
      </c>
      <c r="H20" s="41">
        <v>22</v>
      </c>
      <c r="I20" s="1" t="s">
        <v>9</v>
      </c>
      <c r="J20" s="6">
        <f t="shared" si="0"/>
        <v>61.11111111111111</v>
      </c>
      <c r="K20" s="6">
        <f t="shared" si="1"/>
        <v>49.26260890398021</v>
      </c>
      <c r="L20" s="6">
        <f t="shared" si="2"/>
        <v>22</v>
      </c>
      <c r="M20" s="5">
        <f t="shared" si="3"/>
        <v>44.124573338363774</v>
      </c>
      <c r="N20" s="10">
        <f t="shared" si="4"/>
        <v>41</v>
      </c>
    </row>
    <row r="21" spans="1:14" ht="12.75">
      <c r="A21" s="1" t="s">
        <v>51</v>
      </c>
      <c r="B21" s="6">
        <v>83.33333333333333</v>
      </c>
      <c r="C21" s="6">
        <v>0</v>
      </c>
      <c r="D21" s="27">
        <v>0</v>
      </c>
      <c r="E21" s="6">
        <v>0</v>
      </c>
      <c r="F21" s="34">
        <v>24.212812160694895</v>
      </c>
      <c r="G21" s="6">
        <v>58.91089108910891</v>
      </c>
      <c r="H21" s="41">
        <v>18</v>
      </c>
      <c r="I21" s="1" t="s">
        <v>56</v>
      </c>
      <c r="J21" s="6">
        <f t="shared" si="0"/>
        <v>27.777777777777775</v>
      </c>
      <c r="K21" s="6">
        <f t="shared" si="1"/>
        <v>27.707901083267938</v>
      </c>
      <c r="L21" s="6">
        <f t="shared" si="2"/>
        <v>18</v>
      </c>
      <c r="M21" s="5">
        <f t="shared" si="3"/>
        <v>24.49522628701524</v>
      </c>
      <c r="N21" s="10">
        <f t="shared" si="4"/>
        <v>52</v>
      </c>
    </row>
    <row r="22" spans="1:14" ht="12.75">
      <c r="A22" s="1" t="s">
        <v>44</v>
      </c>
      <c r="B22" s="6">
        <v>83.33333333333333</v>
      </c>
      <c r="C22" s="6">
        <v>0</v>
      </c>
      <c r="D22" s="28">
        <v>33.333333333333336</v>
      </c>
      <c r="E22" s="6">
        <v>21.428571428571427</v>
      </c>
      <c r="F22" s="27">
        <v>74.7014115092291</v>
      </c>
      <c r="G22" s="6">
        <v>50.495049504950494</v>
      </c>
      <c r="H22" s="41">
        <v>22</v>
      </c>
      <c r="I22" s="1" t="s">
        <v>44</v>
      </c>
      <c r="J22" s="6">
        <f t="shared" si="0"/>
        <v>38.888888888888886</v>
      </c>
      <c r="K22" s="6">
        <f t="shared" si="1"/>
        <v>48.875010814250345</v>
      </c>
      <c r="L22" s="6">
        <f t="shared" si="2"/>
        <v>22</v>
      </c>
      <c r="M22" s="5">
        <f t="shared" si="3"/>
        <v>36.587966567713075</v>
      </c>
      <c r="N22" s="10">
        <f t="shared" si="4"/>
        <v>48</v>
      </c>
    </row>
    <row r="23" spans="1:14" ht="12.75">
      <c r="A23" s="1" t="s">
        <v>10</v>
      </c>
      <c r="B23" s="6">
        <v>66.66666666666667</v>
      </c>
      <c r="C23" s="6">
        <v>100</v>
      </c>
      <c r="D23" s="28">
        <v>33.333333333333336</v>
      </c>
      <c r="E23" s="6">
        <v>35.714285714285715</v>
      </c>
      <c r="F23" s="27">
        <v>43.53963083604777</v>
      </c>
      <c r="G23" s="6">
        <v>5.445544554455452</v>
      </c>
      <c r="H23" s="41">
        <v>38</v>
      </c>
      <c r="I23" s="1" t="s">
        <v>10</v>
      </c>
      <c r="J23" s="6">
        <f t="shared" si="0"/>
        <v>66.66666666666667</v>
      </c>
      <c r="K23" s="6">
        <f t="shared" si="1"/>
        <v>28.23315370159631</v>
      </c>
      <c r="L23" s="6">
        <f t="shared" si="2"/>
        <v>38</v>
      </c>
      <c r="M23" s="5">
        <f t="shared" si="3"/>
        <v>44.29994012275432</v>
      </c>
      <c r="N23" s="10">
        <f t="shared" si="4"/>
        <v>40</v>
      </c>
    </row>
    <row r="24" spans="1:14" ht="12.75">
      <c r="A24" s="1" t="s">
        <v>52</v>
      </c>
      <c r="B24" s="6">
        <v>83.33333333333333</v>
      </c>
      <c r="C24" s="6">
        <v>100</v>
      </c>
      <c r="D24" s="28">
        <v>33.333333333333336</v>
      </c>
      <c r="E24" s="6">
        <v>7.142857142857143</v>
      </c>
      <c r="F24" s="34"/>
      <c r="G24" s="6">
        <v>71.98019801980197</v>
      </c>
      <c r="H24" s="41">
        <v>18</v>
      </c>
      <c r="I24" s="1" t="s">
        <v>57</v>
      </c>
      <c r="J24" s="6">
        <f t="shared" si="0"/>
        <v>72.22222222222221</v>
      </c>
      <c r="K24" s="6">
        <f t="shared" si="1"/>
        <v>39.56152758132956</v>
      </c>
      <c r="L24" s="6">
        <f t="shared" si="2"/>
        <v>18</v>
      </c>
      <c r="M24" s="5">
        <f t="shared" si="3"/>
        <v>43.26124993451725</v>
      </c>
      <c r="N24" s="10">
        <f t="shared" si="4"/>
        <v>42</v>
      </c>
    </row>
    <row r="25" spans="1:14" ht="12.75">
      <c r="A25" s="1" t="s">
        <v>11</v>
      </c>
      <c r="B25" s="6">
        <v>66.66666666666667</v>
      </c>
      <c r="C25" s="6">
        <v>100</v>
      </c>
      <c r="D25" s="27">
        <v>0</v>
      </c>
      <c r="E25" s="6">
        <v>14.285714285714286</v>
      </c>
      <c r="F25" s="34"/>
      <c r="G25" s="28">
        <v>86.63366336633663</v>
      </c>
      <c r="H25" s="41">
        <v>36</v>
      </c>
      <c r="I25" s="1" t="s">
        <v>11</v>
      </c>
      <c r="J25" s="6">
        <f t="shared" si="0"/>
        <v>55.555555555555564</v>
      </c>
      <c r="K25" s="6">
        <f t="shared" si="1"/>
        <v>50.45968882602546</v>
      </c>
      <c r="L25" s="6">
        <f t="shared" si="2"/>
        <v>36</v>
      </c>
      <c r="M25" s="5">
        <f t="shared" si="3"/>
        <v>47.338414793860345</v>
      </c>
      <c r="N25" s="10">
        <f t="shared" si="4"/>
        <v>35</v>
      </c>
    </row>
    <row r="26" spans="1:14" ht="12.75">
      <c r="A26" s="1" t="s">
        <v>12</v>
      </c>
      <c r="B26" s="6">
        <v>83.33333333333333</v>
      </c>
      <c r="C26" s="6">
        <v>100</v>
      </c>
      <c r="D26" s="28">
        <v>33.333333333333336</v>
      </c>
      <c r="E26" s="6">
        <v>28.571428571428573</v>
      </c>
      <c r="F26" s="34"/>
      <c r="G26" s="6">
        <v>58.415841584158414</v>
      </c>
      <c r="H26" s="41">
        <v>28</v>
      </c>
      <c r="I26" s="1" t="s">
        <v>12</v>
      </c>
      <c r="J26" s="6">
        <f t="shared" si="0"/>
        <v>72.22222222222221</v>
      </c>
      <c r="K26" s="6">
        <f t="shared" si="1"/>
        <v>43.49363507779349</v>
      </c>
      <c r="L26" s="6">
        <f t="shared" si="2"/>
        <v>28</v>
      </c>
      <c r="M26" s="5">
        <f t="shared" si="3"/>
        <v>47.9052857666719</v>
      </c>
      <c r="N26" s="10">
        <f t="shared" si="4"/>
        <v>33</v>
      </c>
    </row>
    <row r="27" spans="1:14" ht="12.75">
      <c r="A27" s="1" t="s">
        <v>13</v>
      </c>
      <c r="B27" s="6">
        <v>83.33333333333333</v>
      </c>
      <c r="C27" s="6">
        <v>100</v>
      </c>
      <c r="D27" s="28">
        <v>50</v>
      </c>
      <c r="E27" s="6">
        <v>42.857142857142854</v>
      </c>
      <c r="F27" s="34">
        <v>62.21498371335505</v>
      </c>
      <c r="G27" s="6">
        <v>20.792079207920793</v>
      </c>
      <c r="H27" s="41">
        <v>46</v>
      </c>
      <c r="I27" s="1" t="s">
        <v>13</v>
      </c>
      <c r="J27" s="6">
        <f t="shared" si="0"/>
        <v>77.77777777777777</v>
      </c>
      <c r="K27" s="6">
        <f t="shared" si="1"/>
        <v>41.954735259472905</v>
      </c>
      <c r="L27" s="6">
        <f t="shared" si="2"/>
        <v>46</v>
      </c>
      <c r="M27" s="5">
        <f t="shared" si="3"/>
        <v>55.24417101241689</v>
      </c>
      <c r="N27" s="10">
        <f t="shared" si="4"/>
        <v>23</v>
      </c>
    </row>
    <row r="28" spans="1:14" ht="12.75">
      <c r="A28" s="1" t="s">
        <v>14</v>
      </c>
      <c r="B28" s="6">
        <v>66.66666666666667</v>
      </c>
      <c r="C28" s="6">
        <v>100</v>
      </c>
      <c r="D28" s="28">
        <v>33.333333333333336</v>
      </c>
      <c r="E28" s="6">
        <v>50</v>
      </c>
      <c r="F28" s="27">
        <v>85.55917480998914</v>
      </c>
      <c r="G28" s="6">
        <v>83.76237623762376</v>
      </c>
      <c r="H28" s="41">
        <v>26</v>
      </c>
      <c r="I28" s="1" t="s">
        <v>14</v>
      </c>
      <c r="J28" s="6">
        <f t="shared" si="0"/>
        <v>66.66666666666667</v>
      </c>
      <c r="K28" s="6">
        <f t="shared" si="1"/>
        <v>73.10718368253764</v>
      </c>
      <c r="L28" s="6">
        <f t="shared" si="2"/>
        <v>26</v>
      </c>
      <c r="M28" s="5">
        <f t="shared" si="3"/>
        <v>55.25795011640144</v>
      </c>
      <c r="N28" s="10">
        <f t="shared" si="4"/>
        <v>22</v>
      </c>
    </row>
    <row r="29" spans="1:14" ht="12.75">
      <c r="A29" s="1" t="s">
        <v>15</v>
      </c>
      <c r="B29" s="6">
        <v>100</v>
      </c>
      <c r="C29" s="6">
        <v>100</v>
      </c>
      <c r="D29" s="28">
        <v>66.66666666666667</v>
      </c>
      <c r="E29" s="6">
        <v>85.71428571428571</v>
      </c>
      <c r="F29" s="34">
        <v>73.61563517915309</v>
      </c>
      <c r="G29" s="6">
        <v>72.07920792079207</v>
      </c>
      <c r="H29" s="41">
        <v>54</v>
      </c>
      <c r="I29" s="1" t="s">
        <v>15</v>
      </c>
      <c r="J29" s="6">
        <f t="shared" si="0"/>
        <v>88.8888888888889</v>
      </c>
      <c r="K29" s="6">
        <f t="shared" si="1"/>
        <v>77.13637627141028</v>
      </c>
      <c r="L29" s="6">
        <f t="shared" si="2"/>
        <v>54</v>
      </c>
      <c r="M29" s="5">
        <f t="shared" si="3"/>
        <v>73.34175505343306</v>
      </c>
      <c r="N29" s="10">
        <f t="shared" si="4"/>
        <v>7</v>
      </c>
    </row>
    <row r="30" spans="1:14" ht="12.75">
      <c r="A30" s="1" t="s">
        <v>16</v>
      </c>
      <c r="B30" s="6">
        <v>100</v>
      </c>
      <c r="C30" s="6">
        <v>100</v>
      </c>
      <c r="D30" s="28">
        <v>33.333333333333336</v>
      </c>
      <c r="E30" s="6">
        <v>28.571428571428573</v>
      </c>
      <c r="F30" s="27">
        <v>49.94571118349621</v>
      </c>
      <c r="G30" s="6">
        <v>99.4059405940594</v>
      </c>
      <c r="H30" s="41">
        <v>18</v>
      </c>
      <c r="I30" s="1" t="s">
        <v>16</v>
      </c>
      <c r="J30" s="6">
        <f t="shared" si="0"/>
        <v>77.77777777777779</v>
      </c>
      <c r="K30" s="6">
        <f t="shared" si="1"/>
        <v>59.30769344966139</v>
      </c>
      <c r="L30" s="6">
        <f t="shared" si="2"/>
        <v>18</v>
      </c>
      <c r="M30" s="5">
        <f t="shared" si="3"/>
        <v>51.69515707581306</v>
      </c>
      <c r="N30" s="10">
        <f t="shared" si="4"/>
        <v>29</v>
      </c>
    </row>
    <row r="31" spans="1:14" ht="12.75">
      <c r="A31" s="1" t="s">
        <v>17</v>
      </c>
      <c r="B31" s="6">
        <v>33.333333333333336</v>
      </c>
      <c r="C31" s="6">
        <v>100</v>
      </c>
      <c r="D31" s="28">
        <v>16.666666666666668</v>
      </c>
      <c r="E31" s="6">
        <v>57.142857142857146</v>
      </c>
      <c r="F31" s="34"/>
      <c r="G31" s="6">
        <v>13.861386138613867</v>
      </c>
      <c r="H31" s="41">
        <v>24</v>
      </c>
      <c r="I31" s="1" t="s">
        <v>17</v>
      </c>
      <c r="J31" s="6">
        <f t="shared" si="0"/>
        <v>50</v>
      </c>
      <c r="K31" s="6">
        <f t="shared" si="1"/>
        <v>35.50212164073551</v>
      </c>
      <c r="L31" s="6">
        <f t="shared" si="2"/>
        <v>24</v>
      </c>
      <c r="M31" s="5">
        <f t="shared" si="3"/>
        <v>36.5007072135785</v>
      </c>
      <c r="N31" s="10">
        <f t="shared" si="4"/>
        <v>49</v>
      </c>
    </row>
    <row r="32" spans="1:14" ht="12.75">
      <c r="A32" s="1" t="s">
        <v>18</v>
      </c>
      <c r="B32" s="6">
        <v>83.33333333333333</v>
      </c>
      <c r="C32" s="6">
        <v>100</v>
      </c>
      <c r="D32" s="28">
        <v>50</v>
      </c>
      <c r="E32" s="6">
        <v>57.142857142857146</v>
      </c>
      <c r="F32" s="34">
        <v>55.48317046688382</v>
      </c>
      <c r="G32" s="6">
        <v>80.6930693069307</v>
      </c>
      <c r="H32" s="41">
        <v>22</v>
      </c>
      <c r="I32" s="1" t="s">
        <v>18</v>
      </c>
      <c r="J32" s="6">
        <f t="shared" si="0"/>
        <v>77.77777777777777</v>
      </c>
      <c r="K32" s="6">
        <f t="shared" si="1"/>
        <v>64.43969897222388</v>
      </c>
      <c r="L32" s="6">
        <f t="shared" si="2"/>
        <v>22</v>
      </c>
      <c r="M32" s="5">
        <f t="shared" si="3"/>
        <v>54.739158916667215</v>
      </c>
      <c r="N32" s="10">
        <f t="shared" si="4"/>
        <v>24</v>
      </c>
    </row>
    <row r="33" spans="1:14" ht="12.75">
      <c r="A33" s="1" t="s">
        <v>19</v>
      </c>
      <c r="B33" s="6">
        <v>100</v>
      </c>
      <c r="C33" s="6">
        <v>100</v>
      </c>
      <c r="D33" s="28">
        <v>50</v>
      </c>
      <c r="E33" s="6">
        <v>78.57142857142857</v>
      </c>
      <c r="F33" s="27">
        <v>87.94788273615634</v>
      </c>
      <c r="G33" s="6">
        <v>57.92079207920792</v>
      </c>
      <c r="H33" s="41">
        <v>46</v>
      </c>
      <c r="I33" s="1" t="s">
        <v>19</v>
      </c>
      <c r="J33" s="6">
        <f t="shared" si="0"/>
        <v>83.33333333333333</v>
      </c>
      <c r="K33" s="6">
        <f t="shared" si="1"/>
        <v>74.81336779559761</v>
      </c>
      <c r="L33" s="6">
        <f t="shared" si="2"/>
        <v>46</v>
      </c>
      <c r="M33" s="5">
        <f t="shared" si="3"/>
        <v>68.04890037631031</v>
      </c>
      <c r="N33" s="10">
        <f t="shared" si="4"/>
        <v>9</v>
      </c>
    </row>
    <row r="34" spans="1:14" ht="12.75">
      <c r="A34" s="1" t="s">
        <v>20</v>
      </c>
      <c r="B34" s="6">
        <v>83.33333333333333</v>
      </c>
      <c r="C34" s="6">
        <v>0</v>
      </c>
      <c r="D34" s="27">
        <v>25</v>
      </c>
      <c r="E34" s="6">
        <v>50</v>
      </c>
      <c r="F34" s="34">
        <v>7.926167209554819</v>
      </c>
      <c r="G34" s="31">
        <v>0</v>
      </c>
      <c r="H34" s="41">
        <v>22</v>
      </c>
      <c r="I34" s="1" t="s">
        <v>20</v>
      </c>
      <c r="J34" s="6">
        <f t="shared" si="0"/>
        <v>36.11111111111111</v>
      </c>
      <c r="K34" s="6">
        <f t="shared" si="1"/>
        <v>19.30872240318494</v>
      </c>
      <c r="L34" s="6">
        <f t="shared" si="2"/>
        <v>22</v>
      </c>
      <c r="M34" s="5">
        <f t="shared" si="3"/>
        <v>25.806611171432014</v>
      </c>
      <c r="N34" s="10">
        <f t="shared" si="4"/>
        <v>51</v>
      </c>
    </row>
    <row r="35" spans="1:14" ht="12.75">
      <c r="A35" s="1" t="s">
        <v>21</v>
      </c>
      <c r="B35" s="6">
        <v>83.33333333333333</v>
      </c>
      <c r="C35" s="6">
        <v>100</v>
      </c>
      <c r="D35" s="28">
        <v>66.66666666666667</v>
      </c>
      <c r="E35" s="6">
        <v>64.28571428571429</v>
      </c>
      <c r="F35" s="34">
        <v>35.39630836047773</v>
      </c>
      <c r="G35" s="6">
        <v>40.495049504950494</v>
      </c>
      <c r="H35" s="41">
        <v>44</v>
      </c>
      <c r="I35" s="1" t="s">
        <v>21</v>
      </c>
      <c r="J35" s="6">
        <f t="shared" si="0"/>
        <v>83.33333333333333</v>
      </c>
      <c r="K35" s="6">
        <f t="shared" si="1"/>
        <v>46.725690717047506</v>
      </c>
      <c r="L35" s="6">
        <f t="shared" si="2"/>
        <v>44</v>
      </c>
      <c r="M35" s="5">
        <f t="shared" si="3"/>
        <v>58.01967468346027</v>
      </c>
      <c r="N35" s="10">
        <f t="shared" si="4"/>
        <v>17</v>
      </c>
    </row>
    <row r="36" spans="1:14" ht="12.75">
      <c r="A36" s="1" t="s">
        <v>22</v>
      </c>
      <c r="B36" s="6">
        <v>83.33333333333333</v>
      </c>
      <c r="C36" s="6">
        <v>100</v>
      </c>
      <c r="D36" s="28">
        <v>50</v>
      </c>
      <c r="E36" s="6">
        <v>64.28571428571429</v>
      </c>
      <c r="F36" s="34">
        <v>80.67318132464712</v>
      </c>
      <c r="G36" s="6">
        <v>83.96039603960396</v>
      </c>
      <c r="H36" s="41">
        <v>34</v>
      </c>
      <c r="I36" s="1" t="s">
        <v>22</v>
      </c>
      <c r="J36" s="6">
        <f t="shared" si="0"/>
        <v>77.77777777777777</v>
      </c>
      <c r="K36" s="6">
        <f t="shared" si="1"/>
        <v>76.30643054998846</v>
      </c>
      <c r="L36" s="6">
        <f t="shared" si="2"/>
        <v>34</v>
      </c>
      <c r="M36" s="5">
        <f t="shared" si="3"/>
        <v>62.694736109255416</v>
      </c>
      <c r="N36" s="10">
        <f t="shared" si="4"/>
        <v>11</v>
      </c>
    </row>
    <row r="37" spans="1:14" ht="12.75">
      <c r="A37" s="1" t="s">
        <v>23</v>
      </c>
      <c r="B37" s="6">
        <v>100</v>
      </c>
      <c r="C37" s="6">
        <v>100</v>
      </c>
      <c r="D37" s="28">
        <v>33.333333333333336</v>
      </c>
      <c r="E37" s="6">
        <v>71.42857142857143</v>
      </c>
      <c r="F37" s="27">
        <v>43.97394136807818</v>
      </c>
      <c r="G37" s="6">
        <v>41.584158415841586</v>
      </c>
      <c r="H37" s="41">
        <v>34</v>
      </c>
      <c r="I37" s="1" t="s">
        <v>23</v>
      </c>
      <c r="J37" s="6">
        <f t="shared" si="0"/>
        <v>77.77777777777779</v>
      </c>
      <c r="K37" s="6">
        <f t="shared" si="1"/>
        <v>52.32889040416373</v>
      </c>
      <c r="L37" s="6">
        <f t="shared" si="2"/>
        <v>34</v>
      </c>
      <c r="M37" s="5">
        <f t="shared" si="3"/>
        <v>54.702222727313845</v>
      </c>
      <c r="N37" s="10">
        <f t="shared" si="4"/>
        <v>25</v>
      </c>
    </row>
    <row r="38" spans="1:14" ht="12.75">
      <c r="A38" s="1" t="s">
        <v>24</v>
      </c>
      <c r="B38" s="6">
        <v>83.33333333333333</v>
      </c>
      <c r="C38" s="6">
        <v>100</v>
      </c>
      <c r="D38" s="28">
        <v>33.333333333333336</v>
      </c>
      <c r="E38" s="6">
        <v>42.857142857142854</v>
      </c>
      <c r="F38" s="27">
        <v>91.53094462540716</v>
      </c>
      <c r="G38" s="6">
        <v>87.12871287128712</v>
      </c>
      <c r="H38" s="41">
        <v>32</v>
      </c>
      <c r="I38" s="1" t="s">
        <v>24</v>
      </c>
      <c r="J38" s="6">
        <f t="shared" si="0"/>
        <v>72.22222222222221</v>
      </c>
      <c r="K38" s="6">
        <f t="shared" si="1"/>
        <v>73.83893345127905</v>
      </c>
      <c r="L38" s="6">
        <f t="shared" si="2"/>
        <v>32</v>
      </c>
      <c r="M38" s="5">
        <f t="shared" si="3"/>
        <v>59.35371855783376</v>
      </c>
      <c r="N38" s="10">
        <f t="shared" si="4"/>
        <v>15</v>
      </c>
    </row>
    <row r="39" spans="1:14" ht="12.75">
      <c r="A39" s="1" t="s">
        <v>25</v>
      </c>
      <c r="B39" s="6">
        <v>83.33333333333333</v>
      </c>
      <c r="C39" s="6">
        <v>100</v>
      </c>
      <c r="D39" s="28">
        <v>83.33333333333333</v>
      </c>
      <c r="E39" s="6">
        <v>92.85714285714286</v>
      </c>
      <c r="F39" s="34">
        <v>85.12486427795874</v>
      </c>
      <c r="G39" s="6">
        <v>52.475247524752476</v>
      </c>
      <c r="H39" s="41">
        <v>74</v>
      </c>
      <c r="I39" s="1" t="s">
        <v>25</v>
      </c>
      <c r="J39" s="6">
        <f t="shared" si="0"/>
        <v>88.88888888888887</v>
      </c>
      <c r="K39" s="6">
        <f t="shared" si="1"/>
        <v>76.81908488661803</v>
      </c>
      <c r="L39" s="6">
        <f t="shared" si="2"/>
        <v>74</v>
      </c>
      <c r="M39" s="5">
        <f t="shared" si="3"/>
        <v>79.90265792516897</v>
      </c>
      <c r="N39" s="10">
        <f t="shared" si="4"/>
        <v>3</v>
      </c>
    </row>
    <row r="40" spans="1:14" ht="12.75">
      <c r="A40" s="1" t="s">
        <v>26</v>
      </c>
      <c r="B40" s="6">
        <v>66.66666666666667</v>
      </c>
      <c r="C40" s="6">
        <v>100</v>
      </c>
      <c r="D40" s="28">
        <v>33.333333333333336</v>
      </c>
      <c r="E40" s="6">
        <v>50</v>
      </c>
      <c r="F40" s="34">
        <v>60.26058631921824</v>
      </c>
      <c r="G40" s="6">
        <v>26.73267326732673</v>
      </c>
      <c r="H40" s="41">
        <v>36</v>
      </c>
      <c r="I40" s="1" t="s">
        <v>26</v>
      </c>
      <c r="J40" s="6">
        <f t="shared" si="0"/>
        <v>66.66666666666667</v>
      </c>
      <c r="K40" s="6">
        <f t="shared" si="1"/>
        <v>45.66441986218166</v>
      </c>
      <c r="L40" s="6">
        <f t="shared" si="2"/>
        <v>36</v>
      </c>
      <c r="M40" s="5">
        <f t="shared" si="3"/>
        <v>49.44369550961611</v>
      </c>
      <c r="N40" s="10">
        <f t="shared" si="4"/>
        <v>30</v>
      </c>
    </row>
    <row r="41" spans="1:14" ht="12.75">
      <c r="A41" s="1" t="s">
        <v>27</v>
      </c>
      <c r="B41" s="6">
        <v>83.33333333333333</v>
      </c>
      <c r="C41" s="6">
        <v>100</v>
      </c>
      <c r="D41" s="28">
        <v>33.333333333333336</v>
      </c>
      <c r="E41" s="6">
        <v>71.42857142857143</v>
      </c>
      <c r="F41" s="27">
        <v>97.06840390879479</v>
      </c>
      <c r="G41" s="6">
        <v>100</v>
      </c>
      <c r="H41" s="41">
        <v>70</v>
      </c>
      <c r="I41" s="1" t="s">
        <v>27</v>
      </c>
      <c r="J41" s="6">
        <f t="shared" si="0"/>
        <v>72.22222222222221</v>
      </c>
      <c r="K41" s="6">
        <f t="shared" si="1"/>
        <v>89.49899177912208</v>
      </c>
      <c r="L41" s="6">
        <f t="shared" si="2"/>
        <v>70</v>
      </c>
      <c r="M41" s="5">
        <f t="shared" si="3"/>
        <v>77.24040466711476</v>
      </c>
      <c r="N41" s="10">
        <f t="shared" si="4"/>
        <v>5</v>
      </c>
    </row>
    <row r="42" spans="1:14" ht="12.75">
      <c r="A42" s="1" t="s">
        <v>28</v>
      </c>
      <c r="B42" s="6">
        <v>83.33333333333333</v>
      </c>
      <c r="C42" s="6">
        <v>100</v>
      </c>
      <c r="D42" s="28">
        <v>33.333333333333336</v>
      </c>
      <c r="E42" s="6">
        <v>64.28571428571429</v>
      </c>
      <c r="F42" s="34">
        <v>23.127035830618894</v>
      </c>
      <c r="G42" s="6">
        <v>72.77227722772277</v>
      </c>
      <c r="H42" s="41">
        <v>32</v>
      </c>
      <c r="I42" s="1" t="s">
        <v>28</v>
      </c>
      <c r="J42" s="6">
        <f t="shared" si="0"/>
        <v>72.22222222222221</v>
      </c>
      <c r="K42" s="6">
        <f t="shared" si="1"/>
        <v>53.395009114685315</v>
      </c>
      <c r="L42" s="6">
        <f t="shared" si="2"/>
        <v>32</v>
      </c>
      <c r="M42" s="5">
        <f t="shared" si="3"/>
        <v>52.539077112302515</v>
      </c>
      <c r="N42" s="10">
        <f t="shared" si="4"/>
        <v>26</v>
      </c>
    </row>
    <row r="43" spans="1:14" ht="12.75">
      <c r="A43" s="1" t="s">
        <v>29</v>
      </c>
      <c r="B43" s="6">
        <v>83.33333333333333</v>
      </c>
      <c r="C43" s="6">
        <v>100</v>
      </c>
      <c r="D43" s="28">
        <v>33.333333333333336</v>
      </c>
      <c r="E43" s="6">
        <v>35.714285714285715</v>
      </c>
      <c r="F43" s="27">
        <v>35.070575461454936</v>
      </c>
      <c r="G43" s="6">
        <v>81.48514851485149</v>
      </c>
      <c r="H43" s="41">
        <v>24</v>
      </c>
      <c r="I43" s="1" t="s">
        <v>29</v>
      </c>
      <c r="J43" s="6">
        <f t="shared" si="0"/>
        <v>72.22222222222221</v>
      </c>
      <c r="K43" s="6">
        <f t="shared" si="1"/>
        <v>50.75666989686405</v>
      </c>
      <c r="L43" s="6">
        <f t="shared" si="2"/>
        <v>24</v>
      </c>
      <c r="M43" s="5">
        <f t="shared" si="3"/>
        <v>48.992964039695416</v>
      </c>
      <c r="N43" s="10">
        <f t="shared" si="4"/>
        <v>32</v>
      </c>
    </row>
    <row r="44" spans="1:14" ht="12.75">
      <c r="A44" s="1" t="s">
        <v>30</v>
      </c>
      <c r="B44" s="6">
        <v>66.66666666666667</v>
      </c>
      <c r="C44" s="6">
        <v>0</v>
      </c>
      <c r="D44" s="28">
        <v>33.333333333333336</v>
      </c>
      <c r="E44" s="6">
        <v>42.857142857142854</v>
      </c>
      <c r="F44" s="27">
        <v>76.43865363735071</v>
      </c>
      <c r="G44" s="6">
        <v>96.03960396039604</v>
      </c>
      <c r="H44" s="41">
        <v>36</v>
      </c>
      <c r="I44" s="1" t="s">
        <v>30</v>
      </c>
      <c r="J44" s="6">
        <f t="shared" si="0"/>
        <v>33.333333333333336</v>
      </c>
      <c r="K44" s="6">
        <f t="shared" si="1"/>
        <v>71.77846681829654</v>
      </c>
      <c r="L44" s="6">
        <f t="shared" si="2"/>
        <v>36</v>
      </c>
      <c r="M44" s="5">
        <f t="shared" si="3"/>
        <v>47.03726671720995</v>
      </c>
      <c r="N44" s="10">
        <f t="shared" si="4"/>
        <v>36</v>
      </c>
    </row>
    <row r="45" spans="1:14" ht="12.75">
      <c r="A45" s="1" t="s">
        <v>31</v>
      </c>
      <c r="B45" s="6">
        <v>16.666666666666668</v>
      </c>
      <c r="C45" s="6">
        <v>100</v>
      </c>
      <c r="D45" s="27">
        <v>33.333333333333336</v>
      </c>
      <c r="E45" s="6">
        <v>85.71428571428571</v>
      </c>
      <c r="F45" s="34">
        <v>56.78610206297503</v>
      </c>
      <c r="G45" s="6">
        <v>9.405940594059402</v>
      </c>
      <c r="H45" s="41">
        <v>34</v>
      </c>
      <c r="I45" s="1" t="s">
        <v>58</v>
      </c>
      <c r="J45" s="6">
        <f t="shared" si="0"/>
        <v>50</v>
      </c>
      <c r="K45" s="6">
        <f t="shared" si="1"/>
        <v>50.63544279044006</v>
      </c>
      <c r="L45" s="6">
        <f t="shared" si="2"/>
        <v>34</v>
      </c>
      <c r="M45" s="5">
        <f t="shared" si="3"/>
        <v>44.87848093014669</v>
      </c>
      <c r="N45" s="10">
        <f t="shared" si="4"/>
        <v>37</v>
      </c>
    </row>
    <row r="46" spans="1:14" ht="12.75">
      <c r="A46" s="1" t="s">
        <v>32</v>
      </c>
      <c r="B46" s="6">
        <v>100</v>
      </c>
      <c r="C46" s="6">
        <v>100</v>
      </c>
      <c r="D46" s="28">
        <v>66.66666666666667</v>
      </c>
      <c r="E46" s="6">
        <v>64.28571428571429</v>
      </c>
      <c r="F46" s="27">
        <v>65.25515743756786</v>
      </c>
      <c r="G46" s="6">
        <v>49.504950495049506</v>
      </c>
      <c r="H46" s="41">
        <v>52</v>
      </c>
      <c r="I46" s="1" t="s">
        <v>32</v>
      </c>
      <c r="J46" s="6">
        <f t="shared" si="0"/>
        <v>88.8888888888889</v>
      </c>
      <c r="K46" s="6">
        <f t="shared" si="1"/>
        <v>59.68194073944389</v>
      </c>
      <c r="L46" s="6">
        <f t="shared" si="2"/>
        <v>52</v>
      </c>
      <c r="M46" s="5">
        <f t="shared" si="3"/>
        <v>66.85694320944425</v>
      </c>
      <c r="N46" s="10">
        <f t="shared" si="4"/>
        <v>10</v>
      </c>
    </row>
    <row r="47" spans="1:14" ht="12.75">
      <c r="A47" s="1" t="s">
        <v>33</v>
      </c>
      <c r="B47" s="6">
        <v>100</v>
      </c>
      <c r="C47" s="6">
        <v>100</v>
      </c>
      <c r="D47" s="27">
        <v>66.66666666666667</v>
      </c>
      <c r="E47" s="6">
        <v>78.57142857142857</v>
      </c>
      <c r="F47" s="34">
        <v>84.25624321389793</v>
      </c>
      <c r="G47" s="6">
        <v>55.445544554455445</v>
      </c>
      <c r="H47" s="41">
        <v>70</v>
      </c>
      <c r="I47" s="1" t="s">
        <v>33</v>
      </c>
      <c r="J47" s="6">
        <f t="shared" si="0"/>
        <v>88.8888888888889</v>
      </c>
      <c r="K47" s="6">
        <f t="shared" si="1"/>
        <v>72.75773877992732</v>
      </c>
      <c r="L47" s="6">
        <f t="shared" si="2"/>
        <v>70</v>
      </c>
      <c r="M47" s="5">
        <f t="shared" si="3"/>
        <v>77.21554255627207</v>
      </c>
      <c r="N47" s="10">
        <f t="shared" si="4"/>
        <v>6</v>
      </c>
    </row>
    <row r="48" spans="1:14" ht="12.75">
      <c r="A48" s="1" t="s">
        <v>34</v>
      </c>
      <c r="B48" s="6">
        <v>83.33333333333333</v>
      </c>
      <c r="C48" s="6">
        <v>0</v>
      </c>
      <c r="D48" s="28">
        <v>0</v>
      </c>
      <c r="E48" s="6">
        <v>57.142857142857146</v>
      </c>
      <c r="F48" s="34">
        <v>59.28338762214983</v>
      </c>
      <c r="G48" s="6">
        <v>75.74257425742574</v>
      </c>
      <c r="H48" s="41">
        <v>22</v>
      </c>
      <c r="I48" s="1" t="s">
        <v>34</v>
      </c>
      <c r="J48" s="6">
        <f t="shared" si="0"/>
        <v>27.777777777777775</v>
      </c>
      <c r="K48" s="6">
        <f t="shared" si="1"/>
        <v>64.05627300747757</v>
      </c>
      <c r="L48" s="6">
        <f t="shared" si="2"/>
        <v>22</v>
      </c>
      <c r="M48" s="5">
        <f t="shared" si="3"/>
        <v>37.94468359508512</v>
      </c>
      <c r="N48" s="10">
        <f t="shared" si="4"/>
        <v>46</v>
      </c>
    </row>
    <row r="49" spans="1:14" ht="12.75">
      <c r="A49" s="1" t="s">
        <v>35</v>
      </c>
      <c r="B49" s="6">
        <v>50</v>
      </c>
      <c r="C49" s="6">
        <v>0</v>
      </c>
      <c r="D49" s="27">
        <v>0</v>
      </c>
      <c r="E49" s="6">
        <v>0</v>
      </c>
      <c r="F49" s="34"/>
      <c r="G49" s="6"/>
      <c r="H49" s="41">
        <v>8</v>
      </c>
      <c r="I49" s="1" t="s">
        <v>35</v>
      </c>
      <c r="J49" s="6">
        <f>AVERAGE(B49:D49)</f>
        <v>16.666666666666668</v>
      </c>
      <c r="K49" s="6">
        <f>AVERAGE(E49:G49)</f>
        <v>0</v>
      </c>
      <c r="L49" s="6">
        <f>AVERAGE(H49)</f>
        <v>8</v>
      </c>
      <c r="M49" s="5">
        <f>AVERAGE(J49:L49)</f>
        <v>8.222222222222223</v>
      </c>
      <c r="N49" s="10">
        <f t="shared" si="4"/>
        <v>53</v>
      </c>
    </row>
    <row r="50" spans="1:14" ht="12.75">
      <c r="A50" s="1" t="s">
        <v>36</v>
      </c>
      <c r="B50" s="6">
        <v>66.66666666666667</v>
      </c>
      <c r="C50" s="6">
        <v>100</v>
      </c>
      <c r="D50" s="28">
        <v>66.66666666666667</v>
      </c>
      <c r="E50" s="6">
        <v>85.71428571428571</v>
      </c>
      <c r="F50" s="34">
        <v>75.7871878393051</v>
      </c>
      <c r="G50" s="6">
        <v>67.32673267326733</v>
      </c>
      <c r="H50" s="41">
        <v>82</v>
      </c>
      <c r="I50" s="1" t="s">
        <v>36</v>
      </c>
      <c r="J50" s="6">
        <f aca="true" t="shared" si="5" ref="J50:J57">AVERAGE(B50:D50)</f>
        <v>77.77777777777779</v>
      </c>
      <c r="K50" s="6">
        <f t="shared" si="1"/>
        <v>76.27606874228604</v>
      </c>
      <c r="L50" s="6">
        <f t="shared" si="2"/>
        <v>82</v>
      </c>
      <c r="M50" s="5">
        <f t="shared" si="3"/>
        <v>78.68461550668793</v>
      </c>
      <c r="N50" s="10">
        <f t="shared" si="4"/>
        <v>4</v>
      </c>
    </row>
    <row r="51" spans="1:14" ht="12.75">
      <c r="A51" s="1" t="s">
        <v>37</v>
      </c>
      <c r="B51" s="6">
        <v>50</v>
      </c>
      <c r="C51" s="6">
        <v>0</v>
      </c>
      <c r="D51" s="30">
        <v>33.333333333333336</v>
      </c>
      <c r="E51" s="6">
        <v>0</v>
      </c>
      <c r="F51" s="27">
        <v>94.78827361563518</v>
      </c>
      <c r="G51" s="6">
        <v>46.53465346534654</v>
      </c>
      <c r="H51" s="41">
        <v>16</v>
      </c>
      <c r="I51" s="1" t="s">
        <v>37</v>
      </c>
      <c r="J51" s="6">
        <f t="shared" si="5"/>
        <v>27.777777777777782</v>
      </c>
      <c r="K51" s="6">
        <f t="shared" si="1"/>
        <v>47.10764236032724</v>
      </c>
      <c r="L51" s="6">
        <f t="shared" si="2"/>
        <v>16</v>
      </c>
      <c r="M51" s="5">
        <f t="shared" si="3"/>
        <v>30.295140046035005</v>
      </c>
      <c r="N51" s="10">
        <f t="shared" si="4"/>
        <v>50</v>
      </c>
    </row>
    <row r="52" spans="1:14" ht="12.75">
      <c r="A52" s="1" t="s">
        <v>38</v>
      </c>
      <c r="B52" s="6">
        <v>83.33333333333333</v>
      </c>
      <c r="C52" s="6">
        <v>100</v>
      </c>
      <c r="D52" s="28">
        <v>66.66666666666667</v>
      </c>
      <c r="E52" s="6">
        <v>28.571428571428573</v>
      </c>
      <c r="F52" s="34">
        <v>64.06080347448426</v>
      </c>
      <c r="G52" s="6">
        <v>30.4950495049505</v>
      </c>
      <c r="H52" s="41">
        <v>46</v>
      </c>
      <c r="I52" s="1" t="s">
        <v>38</v>
      </c>
      <c r="J52" s="6">
        <f t="shared" si="5"/>
        <v>83.33333333333333</v>
      </c>
      <c r="K52" s="6">
        <f t="shared" si="1"/>
        <v>41.04242718362111</v>
      </c>
      <c r="L52" s="6">
        <f t="shared" si="2"/>
        <v>46</v>
      </c>
      <c r="M52" s="5">
        <f t="shared" si="3"/>
        <v>56.79192017231815</v>
      </c>
      <c r="N52" s="10">
        <f t="shared" si="4"/>
        <v>20</v>
      </c>
    </row>
    <row r="53" spans="1:14" ht="12.75">
      <c r="A53" s="1" t="s">
        <v>39</v>
      </c>
      <c r="B53" s="6">
        <v>66.66666666666667</v>
      </c>
      <c r="C53" s="6">
        <v>100</v>
      </c>
      <c r="D53" s="28">
        <v>33.333333333333336</v>
      </c>
      <c r="E53" s="6">
        <v>71.42857142857143</v>
      </c>
      <c r="F53" s="34">
        <v>57.871878393051034</v>
      </c>
      <c r="G53" s="6">
        <v>80.99009900990099</v>
      </c>
      <c r="H53" s="41">
        <v>44</v>
      </c>
      <c r="I53" s="1" t="s">
        <v>39</v>
      </c>
      <c r="J53" s="6">
        <f t="shared" si="5"/>
        <v>66.66666666666667</v>
      </c>
      <c r="K53" s="6">
        <f t="shared" si="1"/>
        <v>70.09684961050782</v>
      </c>
      <c r="L53" s="6">
        <f t="shared" si="2"/>
        <v>44</v>
      </c>
      <c r="M53" s="5">
        <f t="shared" si="3"/>
        <v>60.25450542572483</v>
      </c>
      <c r="N53" s="10">
        <f t="shared" si="4"/>
        <v>13</v>
      </c>
    </row>
    <row r="54" spans="1:14" ht="12.75">
      <c r="A54" s="1" t="s">
        <v>40</v>
      </c>
      <c r="B54" s="6">
        <v>83.33333333333333</v>
      </c>
      <c r="C54" s="6">
        <v>100</v>
      </c>
      <c r="D54" s="28">
        <v>33.333333333333336</v>
      </c>
      <c r="E54" s="6">
        <v>21.428571428571427</v>
      </c>
      <c r="F54" s="27">
        <v>45.494028230184576</v>
      </c>
      <c r="G54" s="6">
        <v>68.51485148514851</v>
      </c>
      <c r="H54" s="41">
        <v>26</v>
      </c>
      <c r="I54" s="1" t="s">
        <v>40</v>
      </c>
      <c r="J54" s="6">
        <f t="shared" si="5"/>
        <v>72.22222222222221</v>
      </c>
      <c r="K54" s="6">
        <f t="shared" si="1"/>
        <v>45.14581704796817</v>
      </c>
      <c r="L54" s="6">
        <f t="shared" si="2"/>
        <v>26</v>
      </c>
      <c r="M54" s="5">
        <f t="shared" si="3"/>
        <v>47.7893464233968</v>
      </c>
      <c r="N54" s="10">
        <f t="shared" si="4"/>
        <v>34</v>
      </c>
    </row>
    <row r="55" spans="1:14" ht="12.75">
      <c r="A55" s="1" t="s">
        <v>41</v>
      </c>
      <c r="B55" s="6">
        <v>100</v>
      </c>
      <c r="C55" s="6">
        <v>100</v>
      </c>
      <c r="D55" s="28">
        <v>33.333333333333336</v>
      </c>
      <c r="E55" s="6">
        <v>50</v>
      </c>
      <c r="F55" s="34">
        <v>43.32247557003257</v>
      </c>
      <c r="G55" s="6">
        <v>73.76237623762376</v>
      </c>
      <c r="H55" s="41">
        <v>36</v>
      </c>
      <c r="I55" s="1" t="s">
        <v>41</v>
      </c>
      <c r="J55" s="6">
        <f t="shared" si="5"/>
        <v>77.77777777777779</v>
      </c>
      <c r="K55" s="6">
        <f t="shared" si="1"/>
        <v>55.694950602552105</v>
      </c>
      <c r="L55" s="6">
        <f t="shared" si="2"/>
        <v>36</v>
      </c>
      <c r="M55" s="5">
        <f t="shared" si="3"/>
        <v>56.49090946010997</v>
      </c>
      <c r="N55" s="10">
        <f t="shared" si="4"/>
        <v>21</v>
      </c>
    </row>
    <row r="56" spans="1:14" ht="12.75">
      <c r="A56" s="1" t="s">
        <v>42</v>
      </c>
      <c r="B56" s="6">
        <v>83.33333333333333</v>
      </c>
      <c r="C56" s="6">
        <v>100</v>
      </c>
      <c r="D56" s="28">
        <v>50</v>
      </c>
      <c r="E56" s="6">
        <v>57.142857142857146</v>
      </c>
      <c r="F56" s="27">
        <v>67.31813246471228</v>
      </c>
      <c r="G56" s="6">
        <v>80.0990099009901</v>
      </c>
      <c r="H56" s="41">
        <v>32</v>
      </c>
      <c r="I56" s="1" t="s">
        <v>42</v>
      </c>
      <c r="J56" s="6">
        <f t="shared" si="5"/>
        <v>77.77777777777777</v>
      </c>
      <c r="K56" s="6">
        <f t="shared" si="1"/>
        <v>68.18666650285317</v>
      </c>
      <c r="L56" s="6">
        <f t="shared" si="2"/>
        <v>32</v>
      </c>
      <c r="M56" s="5">
        <f t="shared" si="3"/>
        <v>59.32148142687698</v>
      </c>
      <c r="N56" s="10">
        <f t="shared" si="4"/>
        <v>16</v>
      </c>
    </row>
    <row r="57" spans="1:14" ht="12.75">
      <c r="A57" s="1" t="s">
        <v>43</v>
      </c>
      <c r="B57" s="6">
        <v>66.66666666666667</v>
      </c>
      <c r="C57" s="6">
        <v>100</v>
      </c>
      <c r="D57" s="28">
        <v>0</v>
      </c>
      <c r="E57" s="6">
        <v>7.142857142857143</v>
      </c>
      <c r="F57" s="27">
        <v>73.39847991313789</v>
      </c>
      <c r="G57" s="6">
        <v>86.13861386138613</v>
      </c>
      <c r="H57" s="41">
        <v>22</v>
      </c>
      <c r="I57" s="1" t="s">
        <v>43</v>
      </c>
      <c r="J57" s="6">
        <f t="shared" si="5"/>
        <v>55.555555555555564</v>
      </c>
      <c r="K57" s="6">
        <f t="shared" si="1"/>
        <v>55.55998363912706</v>
      </c>
      <c r="L57" s="6">
        <f t="shared" si="2"/>
        <v>22</v>
      </c>
      <c r="M57" s="5">
        <f t="shared" si="3"/>
        <v>44.37184639822755</v>
      </c>
      <c r="N57" s="10">
        <f t="shared" si="4"/>
        <v>39</v>
      </c>
    </row>
    <row r="58" spans="1:14" ht="12.75">
      <c r="A58" s="1"/>
      <c r="B58" s="28"/>
      <c r="C58" s="23"/>
      <c r="D58" s="6"/>
      <c r="E58" s="28"/>
      <c r="F58" s="35"/>
      <c r="G58" s="39"/>
      <c r="H58" s="28"/>
      <c r="I58" s="1"/>
      <c r="J58" s="6"/>
      <c r="K58" s="6"/>
      <c r="L58" s="6"/>
      <c r="M58" s="5"/>
      <c r="N58" s="10"/>
    </row>
    <row r="59" spans="1:14" ht="12.75">
      <c r="A59" s="1" t="s">
        <v>64</v>
      </c>
      <c r="B59" s="28">
        <v>100</v>
      </c>
      <c r="C59" s="6">
        <v>100</v>
      </c>
      <c r="D59" s="6">
        <v>33.333333333333336</v>
      </c>
      <c r="E59" s="28">
        <v>35.714285714285715</v>
      </c>
      <c r="F59" s="37">
        <v>58.74049945711183</v>
      </c>
      <c r="G59" s="40">
        <v>64.35643564356435</v>
      </c>
      <c r="H59" s="43">
        <v>40</v>
      </c>
      <c r="I59" s="1" t="s">
        <v>64</v>
      </c>
      <c r="J59" s="6">
        <f>AVERAGE(B59:D59)</f>
        <v>77.77777777777779</v>
      </c>
      <c r="K59" s="6">
        <f t="shared" si="1"/>
        <v>52.9370736049873</v>
      </c>
      <c r="L59" s="6">
        <f t="shared" si="2"/>
        <v>40</v>
      </c>
      <c r="M59" s="5">
        <f t="shared" si="3"/>
        <v>56.9049504609217</v>
      </c>
      <c r="N59" s="10">
        <f t="shared" si="4"/>
        <v>19</v>
      </c>
    </row>
    <row r="60" spans="1:14" ht="12.75">
      <c r="A60" s="1" t="s">
        <v>65</v>
      </c>
      <c r="B60" s="28">
        <v>100</v>
      </c>
      <c r="C60" s="6">
        <v>100</v>
      </c>
      <c r="D60" s="6">
        <v>50</v>
      </c>
      <c r="E60" s="28">
        <v>35.714285714285715</v>
      </c>
      <c r="F60" s="34">
        <v>94.89685124864278</v>
      </c>
      <c r="G60" s="40">
        <v>26.73267326732673</v>
      </c>
      <c r="H60" s="43">
        <v>38</v>
      </c>
      <c r="I60" s="1" t="s">
        <v>65</v>
      </c>
      <c r="J60" s="6">
        <f>AVERAGE(B60:D60)</f>
        <v>83.33333333333333</v>
      </c>
      <c r="K60" s="6">
        <f t="shared" si="1"/>
        <v>52.44793674341841</v>
      </c>
      <c r="L60" s="6">
        <f t="shared" si="2"/>
        <v>38</v>
      </c>
      <c r="M60" s="5">
        <f t="shared" si="3"/>
        <v>57.927090025583915</v>
      </c>
      <c r="N60" s="10">
        <f t="shared" si="4"/>
        <v>18</v>
      </c>
    </row>
    <row r="61" spans="1:14" ht="12.75">
      <c r="A61" s="1" t="s">
        <v>66</v>
      </c>
      <c r="B61" s="28">
        <v>100</v>
      </c>
      <c r="C61" s="6">
        <v>100</v>
      </c>
      <c r="D61" s="6">
        <v>0</v>
      </c>
      <c r="E61" s="28">
        <v>0</v>
      </c>
      <c r="F61" s="38">
        <v>51.2486427795874</v>
      </c>
      <c r="G61" s="40"/>
      <c r="H61" s="43">
        <v>30</v>
      </c>
      <c r="I61" s="1" t="s">
        <v>66</v>
      </c>
      <c r="J61" s="6">
        <f>AVERAGE(B61:D61)</f>
        <v>66.66666666666667</v>
      </c>
      <c r="K61" s="6">
        <f t="shared" si="1"/>
        <v>25.6243213897937</v>
      </c>
      <c r="L61" s="6">
        <f t="shared" si="2"/>
        <v>30</v>
      </c>
      <c r="M61" s="5">
        <f t="shared" si="3"/>
        <v>40.76366268548679</v>
      </c>
      <c r="N61" s="10">
        <f t="shared" si="4"/>
        <v>44</v>
      </c>
    </row>
    <row r="62" spans="1:14" ht="12.75">
      <c r="A62" s="1" t="s">
        <v>67</v>
      </c>
      <c r="B62" s="28">
        <v>100</v>
      </c>
      <c r="C62" s="6">
        <v>100</v>
      </c>
      <c r="D62" s="6">
        <v>33.333333333333336</v>
      </c>
      <c r="E62" s="28">
        <v>42.857142857142854</v>
      </c>
      <c r="F62" s="35">
        <v>55.15743756786102</v>
      </c>
      <c r="G62" s="40">
        <v>65.84158415841584</v>
      </c>
      <c r="H62" s="43">
        <v>50</v>
      </c>
      <c r="I62" s="1" t="s">
        <v>67</v>
      </c>
      <c r="J62" s="6">
        <f>AVERAGE(B62:D62)</f>
        <v>77.77777777777779</v>
      </c>
      <c r="K62" s="6">
        <f t="shared" si="1"/>
        <v>54.61872152780657</v>
      </c>
      <c r="L62" s="6">
        <f t="shared" si="2"/>
        <v>50</v>
      </c>
      <c r="M62" s="5">
        <f t="shared" si="3"/>
        <v>60.798833101861455</v>
      </c>
      <c r="N62" s="10">
        <f t="shared" si="4"/>
        <v>12</v>
      </c>
    </row>
    <row r="63" spans="1:14" ht="12.75">
      <c r="A63" s="1" t="s">
        <v>68</v>
      </c>
      <c r="B63" s="28">
        <v>83.33333333333333</v>
      </c>
      <c r="C63" s="6">
        <v>100</v>
      </c>
      <c r="D63" s="6">
        <v>66.66666666666667</v>
      </c>
      <c r="E63" s="28">
        <v>28.571428571428573</v>
      </c>
      <c r="F63" s="36">
        <v>80.99891422366993</v>
      </c>
      <c r="G63" s="40">
        <v>70.79207920792079</v>
      </c>
      <c r="H63" s="43">
        <v>64</v>
      </c>
      <c r="I63" s="1" t="s">
        <v>68</v>
      </c>
      <c r="J63" s="6">
        <f>AVERAGE(B63:D63)</f>
        <v>83.33333333333333</v>
      </c>
      <c r="K63" s="6">
        <f t="shared" si="1"/>
        <v>60.12080733433976</v>
      </c>
      <c r="L63" s="6">
        <f t="shared" si="2"/>
        <v>64</v>
      </c>
      <c r="M63" s="5">
        <f t="shared" si="3"/>
        <v>69.15138022255769</v>
      </c>
      <c r="N63" s="10">
        <f t="shared" si="4"/>
        <v>8</v>
      </c>
    </row>
    <row r="64" spans="1:14" s="24" customFormat="1" ht="12.75">
      <c r="A64" s="44" t="s">
        <v>99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</sheetData>
  <mergeCells count="5">
    <mergeCell ref="A64:N64"/>
    <mergeCell ref="A1:N1"/>
    <mergeCell ref="B6:D6"/>
    <mergeCell ref="E6:G6"/>
    <mergeCell ref="I6:N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69"/>
  <sheetViews>
    <sheetView workbookViewId="0" topLeftCell="A1">
      <selection activeCell="A1" sqref="A1:N1"/>
    </sheetView>
  </sheetViews>
  <sheetFormatPr defaultColWidth="9.140625" defaultRowHeight="12.75"/>
  <cols>
    <col min="1" max="1" width="24.00390625" style="3" customWidth="1"/>
    <col min="2" max="7" width="12.28125" style="2" customWidth="1"/>
    <col min="8" max="8" width="10.421875" style="2" customWidth="1"/>
    <col min="9" max="9" width="14.28125" style="2" customWidth="1"/>
    <col min="10" max="13" width="13.00390625" style="2" customWidth="1"/>
    <col min="14" max="14" width="7.57421875" style="2" customWidth="1"/>
    <col min="15" max="16384" width="9.140625" style="2" customWidth="1"/>
  </cols>
  <sheetData>
    <row r="1" spans="1:14" ht="28.5" customHeight="1">
      <c r="A1" s="46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5" customFormat="1" ht="12">
      <c r="A2" s="11" t="s">
        <v>45</v>
      </c>
      <c r="B2" s="12" t="s">
        <v>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s="15" customFormat="1" ht="12">
      <c r="A3" s="16" t="s">
        <v>46</v>
      </c>
      <c r="B3" s="17">
        <v>2007</v>
      </c>
      <c r="N3" s="18"/>
    </row>
    <row r="4" spans="1:14" s="15" customFormat="1" ht="12">
      <c r="A4" s="16" t="s">
        <v>60</v>
      </c>
      <c r="B4" s="17" t="s">
        <v>63</v>
      </c>
      <c r="N4" s="18"/>
    </row>
    <row r="5" spans="1:14" s="15" customFormat="1" ht="12">
      <c r="A5" s="19" t="s">
        <v>47</v>
      </c>
      <c r="B5" s="20">
        <v>40042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s="9" customFormat="1" ht="27" customHeight="1">
      <c r="A6" s="8"/>
      <c r="B6" s="51" t="s">
        <v>76</v>
      </c>
      <c r="C6" s="51"/>
      <c r="D6" s="51"/>
      <c r="E6" s="51" t="s">
        <v>77</v>
      </c>
      <c r="F6" s="51"/>
      <c r="G6" s="51"/>
      <c r="H6" s="25" t="s">
        <v>78</v>
      </c>
      <c r="I6" s="49"/>
      <c r="J6" s="50"/>
      <c r="K6" s="50"/>
      <c r="L6" s="50"/>
      <c r="M6" s="50"/>
      <c r="N6" s="50"/>
    </row>
    <row r="7" spans="1:14" s="9" customFormat="1" ht="84">
      <c r="A7" s="8" t="s">
        <v>61</v>
      </c>
      <c r="B7" s="8" t="s">
        <v>79</v>
      </c>
      <c r="C7" s="8" t="s">
        <v>80</v>
      </c>
      <c r="D7" s="8" t="s">
        <v>81</v>
      </c>
      <c r="E7" s="8" t="s">
        <v>82</v>
      </c>
      <c r="F7" s="8" t="s">
        <v>83</v>
      </c>
      <c r="G7" s="8" t="s">
        <v>84</v>
      </c>
      <c r="H7" s="8" t="s">
        <v>85</v>
      </c>
      <c r="I7" s="50"/>
      <c r="J7" s="50"/>
      <c r="K7" s="50"/>
      <c r="L7" s="50"/>
      <c r="M7" s="50"/>
      <c r="N7" s="50"/>
    </row>
    <row r="8" spans="1:14" s="55" customFormat="1" ht="81">
      <c r="A8" s="53" t="s">
        <v>0</v>
      </c>
      <c r="B8" s="54" t="s">
        <v>86</v>
      </c>
      <c r="C8" s="54" t="s">
        <v>87</v>
      </c>
      <c r="D8" s="54" t="s">
        <v>88</v>
      </c>
      <c r="E8" s="54" t="s">
        <v>89</v>
      </c>
      <c r="F8" s="54" t="s">
        <v>110</v>
      </c>
      <c r="G8" s="54" t="s">
        <v>54</v>
      </c>
      <c r="H8" s="54" t="s">
        <v>90</v>
      </c>
      <c r="I8" s="50"/>
      <c r="J8" s="50"/>
      <c r="K8" s="50"/>
      <c r="L8" s="50"/>
      <c r="M8" s="50"/>
      <c r="N8" s="50"/>
    </row>
    <row r="9" spans="1:14" s="55" customFormat="1" ht="81">
      <c r="A9" s="53" t="s">
        <v>48</v>
      </c>
      <c r="B9" s="54" t="s">
        <v>53</v>
      </c>
      <c r="C9" s="54" t="s">
        <v>53</v>
      </c>
      <c r="D9" s="54" t="s">
        <v>53</v>
      </c>
      <c r="E9" s="54" t="s">
        <v>91</v>
      </c>
      <c r="F9" s="54" t="s">
        <v>92</v>
      </c>
      <c r="G9" s="54" t="s">
        <v>93</v>
      </c>
      <c r="H9" s="54" t="s">
        <v>94</v>
      </c>
      <c r="I9" s="54"/>
      <c r="J9" s="54" t="s">
        <v>95</v>
      </c>
      <c r="K9" s="54" t="s">
        <v>96</v>
      </c>
      <c r="L9" s="54" t="s">
        <v>97</v>
      </c>
      <c r="M9" s="56" t="s">
        <v>107</v>
      </c>
      <c r="N9" s="53" t="s">
        <v>73</v>
      </c>
    </row>
    <row r="10" spans="1:14" ht="12.75">
      <c r="A10" s="1" t="s">
        <v>1</v>
      </c>
      <c r="B10" s="28">
        <v>50</v>
      </c>
      <c r="C10" s="6">
        <v>100</v>
      </c>
      <c r="D10" s="28">
        <v>16.666666666666668</v>
      </c>
      <c r="E10" s="28">
        <v>28.571428571428573</v>
      </c>
      <c r="F10" s="27">
        <v>41.693811074918564</v>
      </c>
      <c r="G10" s="6">
        <v>26.633663366336634</v>
      </c>
      <c r="H10" s="43">
        <v>18</v>
      </c>
      <c r="I10" s="1" t="s">
        <v>1</v>
      </c>
      <c r="J10" s="6">
        <f>AVERAGE(B10:D10)</f>
        <v>55.55555555555555</v>
      </c>
      <c r="K10" s="6">
        <f>AVERAGE(E10:G10)</f>
        <v>32.29963433756126</v>
      </c>
      <c r="L10" s="6">
        <f>AVERAGE(H10)</f>
        <v>18</v>
      </c>
      <c r="M10" s="5">
        <f>AVERAGE(J10:L10)</f>
        <v>35.2850632977056</v>
      </c>
      <c r="N10" s="10">
        <f>RANK(M10,M$10:M$63)</f>
        <v>47</v>
      </c>
    </row>
    <row r="11" spans="1:14" ht="12.75">
      <c r="A11" s="1" t="s">
        <v>2</v>
      </c>
      <c r="B11" s="28">
        <v>83.33333333333333</v>
      </c>
      <c r="C11" s="6">
        <v>100</v>
      </c>
      <c r="D11" s="28">
        <v>33.333333333333336</v>
      </c>
      <c r="E11" s="28">
        <v>85.71428571428571</v>
      </c>
      <c r="F11" s="37">
        <v>19.218241042345284</v>
      </c>
      <c r="G11" s="6">
        <v>45.04950495049505</v>
      </c>
      <c r="H11" s="43">
        <v>42</v>
      </c>
      <c r="I11" s="1" t="s">
        <v>2</v>
      </c>
      <c r="J11" s="6">
        <f aca="true" t="shared" si="0" ref="J11:J63">AVERAGE(B11:D11)</f>
        <v>72.22222222222221</v>
      </c>
      <c r="K11" s="6">
        <f aca="true" t="shared" si="1" ref="K11:K63">AVERAGE(E11:G11)</f>
        <v>49.99401056904202</v>
      </c>
      <c r="L11" s="6">
        <f aca="true" t="shared" si="2" ref="L11:L63">AVERAGE(H11)</f>
        <v>42</v>
      </c>
      <c r="M11" s="5">
        <f aca="true" t="shared" si="3" ref="M11:M63">AVERAGE(J11:L11)</f>
        <v>54.73874426375475</v>
      </c>
      <c r="N11" s="10">
        <f aca="true" t="shared" si="4" ref="N11:N63">RANK(M11,M$10:M$63)</f>
        <v>22</v>
      </c>
    </row>
    <row r="12" spans="1:14" ht="12.75">
      <c r="A12" s="1" t="s">
        <v>3</v>
      </c>
      <c r="B12" s="28">
        <v>66.66666666666667</v>
      </c>
      <c r="C12" s="6">
        <v>100</v>
      </c>
      <c r="D12" s="28">
        <v>100</v>
      </c>
      <c r="E12" s="28">
        <v>92.85714285714286</v>
      </c>
      <c r="F12" s="34">
        <v>87.07926167209554</v>
      </c>
      <c r="G12" s="6">
        <v>29.009900990099013</v>
      </c>
      <c r="H12" s="43">
        <v>96</v>
      </c>
      <c r="I12" s="1" t="s">
        <v>3</v>
      </c>
      <c r="J12" s="6">
        <f t="shared" si="0"/>
        <v>88.8888888888889</v>
      </c>
      <c r="K12" s="6">
        <f t="shared" si="1"/>
        <v>69.64876850644582</v>
      </c>
      <c r="L12" s="6">
        <f t="shared" si="2"/>
        <v>96</v>
      </c>
      <c r="M12" s="5">
        <f t="shared" si="3"/>
        <v>84.84588579844491</v>
      </c>
      <c r="N12" s="10">
        <f t="shared" si="4"/>
        <v>2</v>
      </c>
    </row>
    <row r="13" spans="1:14" ht="12.75">
      <c r="A13" s="1" t="s">
        <v>4</v>
      </c>
      <c r="B13" s="28">
        <v>100</v>
      </c>
      <c r="C13" s="6">
        <v>100</v>
      </c>
      <c r="D13" s="28">
        <v>33.333333333333336</v>
      </c>
      <c r="E13" s="28">
        <v>42.857142857142854</v>
      </c>
      <c r="F13" s="34">
        <v>55.37459283387623</v>
      </c>
      <c r="G13" s="6">
        <v>82.57425742574257</v>
      </c>
      <c r="H13" s="43">
        <v>50</v>
      </c>
      <c r="I13" s="1" t="s">
        <v>4</v>
      </c>
      <c r="J13" s="6">
        <f t="shared" si="0"/>
        <v>77.77777777777779</v>
      </c>
      <c r="K13" s="6">
        <f t="shared" si="1"/>
        <v>60.26866437225389</v>
      </c>
      <c r="L13" s="6">
        <f t="shared" si="2"/>
        <v>50</v>
      </c>
      <c r="M13" s="5">
        <f t="shared" si="3"/>
        <v>62.682147383343896</v>
      </c>
      <c r="N13" s="10">
        <f t="shared" si="4"/>
        <v>12</v>
      </c>
    </row>
    <row r="14" spans="1:14" ht="12.75">
      <c r="A14" s="1" t="s">
        <v>5</v>
      </c>
      <c r="B14" s="29">
        <v>83.33333333333333</v>
      </c>
      <c r="C14" s="6">
        <v>100</v>
      </c>
      <c r="D14" s="29">
        <v>33.333333333333336</v>
      </c>
      <c r="E14" s="29">
        <v>28.571428571428573</v>
      </c>
      <c r="F14" s="37">
        <v>28.447339847991316</v>
      </c>
      <c r="G14" s="6">
        <v>71.48514851485149</v>
      </c>
      <c r="H14" s="43">
        <v>18</v>
      </c>
      <c r="I14" s="1" t="s">
        <v>5</v>
      </c>
      <c r="J14" s="6">
        <f t="shared" si="0"/>
        <v>72.22222222222221</v>
      </c>
      <c r="K14" s="6">
        <f t="shared" si="1"/>
        <v>42.83463897809046</v>
      </c>
      <c r="L14" s="6">
        <f t="shared" si="2"/>
        <v>18</v>
      </c>
      <c r="M14" s="5">
        <f t="shared" si="3"/>
        <v>44.35228706677089</v>
      </c>
      <c r="N14" s="10">
        <f t="shared" si="4"/>
        <v>38</v>
      </c>
    </row>
    <row r="15" spans="1:14" ht="12.75">
      <c r="A15" s="1" t="s">
        <v>6</v>
      </c>
      <c r="B15" s="28">
        <v>83.33333333333333</v>
      </c>
      <c r="C15" s="6">
        <v>100</v>
      </c>
      <c r="D15" s="28">
        <v>33.333333333333336</v>
      </c>
      <c r="E15" s="28">
        <v>14.285714285714286</v>
      </c>
      <c r="F15" s="37">
        <v>40.065146579804555</v>
      </c>
      <c r="G15" s="6">
        <v>47.524752475247524</v>
      </c>
      <c r="H15" s="43">
        <v>26</v>
      </c>
      <c r="I15" s="1" t="s">
        <v>6</v>
      </c>
      <c r="J15" s="6">
        <f t="shared" si="0"/>
        <v>72.22222222222221</v>
      </c>
      <c r="K15" s="6">
        <f t="shared" si="1"/>
        <v>33.958537780255455</v>
      </c>
      <c r="L15" s="6">
        <f t="shared" si="2"/>
        <v>26</v>
      </c>
      <c r="M15" s="5">
        <f t="shared" si="3"/>
        <v>44.06025333415922</v>
      </c>
      <c r="N15" s="10">
        <f t="shared" si="4"/>
        <v>39</v>
      </c>
    </row>
    <row r="16" spans="1:14" ht="12.75">
      <c r="A16" s="1" t="s">
        <v>49</v>
      </c>
      <c r="B16" s="28">
        <v>100</v>
      </c>
      <c r="C16" s="6">
        <v>100</v>
      </c>
      <c r="D16" s="28">
        <v>100</v>
      </c>
      <c r="E16" s="28">
        <v>100</v>
      </c>
      <c r="F16" s="27">
        <v>66.01520086862106</v>
      </c>
      <c r="G16" s="6">
        <v>84.65346534653466</v>
      </c>
      <c r="H16" s="43">
        <v>82</v>
      </c>
      <c r="I16" s="1" t="s">
        <v>49</v>
      </c>
      <c r="J16" s="6">
        <f t="shared" si="0"/>
        <v>100</v>
      </c>
      <c r="K16" s="6">
        <f t="shared" si="1"/>
        <v>83.55622207171858</v>
      </c>
      <c r="L16" s="6">
        <f t="shared" si="2"/>
        <v>82</v>
      </c>
      <c r="M16" s="5">
        <f t="shared" si="3"/>
        <v>88.51874069057287</v>
      </c>
      <c r="N16" s="10">
        <f t="shared" si="4"/>
        <v>1</v>
      </c>
    </row>
    <row r="17" spans="1:14" ht="12.75">
      <c r="A17" s="1" t="s">
        <v>50</v>
      </c>
      <c r="B17" s="28">
        <v>66.66666666666667</v>
      </c>
      <c r="C17" s="6">
        <v>100</v>
      </c>
      <c r="D17" s="28">
        <v>16.666666666666668</v>
      </c>
      <c r="E17" s="28">
        <v>21.428571428571427</v>
      </c>
      <c r="F17" s="37"/>
      <c r="G17" s="6">
        <v>61.386138613861384</v>
      </c>
      <c r="H17" s="43">
        <v>20</v>
      </c>
      <c r="I17" s="1" t="s">
        <v>55</v>
      </c>
      <c r="J17" s="6">
        <f t="shared" si="0"/>
        <v>61.111111111111114</v>
      </c>
      <c r="K17" s="6">
        <f t="shared" si="1"/>
        <v>41.407355021216404</v>
      </c>
      <c r="L17" s="6">
        <f t="shared" si="2"/>
        <v>20</v>
      </c>
      <c r="M17" s="5">
        <f t="shared" si="3"/>
        <v>40.83948871077584</v>
      </c>
      <c r="N17" s="10">
        <f t="shared" si="4"/>
        <v>44</v>
      </c>
    </row>
    <row r="18" spans="1:14" ht="12.75">
      <c r="A18" s="1" t="s">
        <v>7</v>
      </c>
      <c r="B18" s="28">
        <v>83.33333333333333</v>
      </c>
      <c r="C18" s="6">
        <v>100</v>
      </c>
      <c r="D18" s="28">
        <v>16.666666666666668</v>
      </c>
      <c r="E18" s="28">
        <v>7.142857142857143</v>
      </c>
      <c r="F18" s="27">
        <v>42.67100977198697</v>
      </c>
      <c r="G18" s="6">
        <v>53.16831683168317</v>
      </c>
      <c r="H18" s="43">
        <v>12</v>
      </c>
      <c r="I18" s="1" t="s">
        <v>7</v>
      </c>
      <c r="J18" s="6">
        <f t="shared" si="0"/>
        <v>66.66666666666666</v>
      </c>
      <c r="K18" s="6">
        <f t="shared" si="1"/>
        <v>34.327394582175764</v>
      </c>
      <c r="L18" s="6">
        <f t="shared" si="2"/>
        <v>12</v>
      </c>
      <c r="M18" s="5">
        <f t="shared" si="3"/>
        <v>37.664687082947474</v>
      </c>
      <c r="N18" s="10">
        <f t="shared" si="4"/>
        <v>45</v>
      </c>
    </row>
    <row r="19" spans="1:14" ht="12.75">
      <c r="A19" s="1" t="s">
        <v>8</v>
      </c>
      <c r="B19" s="28">
        <v>33.333333333333336</v>
      </c>
      <c r="C19" s="6">
        <v>100</v>
      </c>
      <c r="D19" s="27">
        <v>33.333333333333336</v>
      </c>
      <c r="E19" s="28">
        <v>57.142857142857146</v>
      </c>
      <c r="F19" s="34">
        <v>70.35830618892508</v>
      </c>
      <c r="G19" s="6">
        <v>76.63366336633663</v>
      </c>
      <c r="H19" s="43">
        <v>30</v>
      </c>
      <c r="I19" s="1" t="s">
        <v>8</v>
      </c>
      <c r="J19" s="6">
        <f t="shared" si="0"/>
        <v>55.555555555555564</v>
      </c>
      <c r="K19" s="6">
        <f t="shared" si="1"/>
        <v>68.04494223270629</v>
      </c>
      <c r="L19" s="6">
        <f t="shared" si="2"/>
        <v>30</v>
      </c>
      <c r="M19" s="5">
        <f t="shared" si="3"/>
        <v>51.20016592942062</v>
      </c>
      <c r="N19" s="10">
        <f t="shared" si="4"/>
        <v>30</v>
      </c>
    </row>
    <row r="20" spans="1:14" ht="12.75">
      <c r="A20" s="1" t="s">
        <v>9</v>
      </c>
      <c r="B20" s="28">
        <v>83.33333333333333</v>
      </c>
      <c r="C20" s="6">
        <v>100</v>
      </c>
      <c r="D20" s="28">
        <v>0</v>
      </c>
      <c r="E20" s="28">
        <v>14.285714285714286</v>
      </c>
      <c r="F20" s="27">
        <v>62.21498371335505</v>
      </c>
      <c r="G20" s="6">
        <v>71.2871287128713</v>
      </c>
      <c r="H20" s="43">
        <v>18</v>
      </c>
      <c r="I20" s="1" t="s">
        <v>9</v>
      </c>
      <c r="J20" s="6">
        <f t="shared" si="0"/>
        <v>61.11111111111111</v>
      </c>
      <c r="K20" s="6">
        <f t="shared" si="1"/>
        <v>49.26260890398021</v>
      </c>
      <c r="L20" s="6">
        <f t="shared" si="2"/>
        <v>18</v>
      </c>
      <c r="M20" s="5">
        <f t="shared" si="3"/>
        <v>42.79124000503044</v>
      </c>
      <c r="N20" s="10">
        <f t="shared" si="4"/>
        <v>41</v>
      </c>
    </row>
    <row r="21" spans="1:14" ht="12.75">
      <c r="A21" s="1" t="s">
        <v>51</v>
      </c>
      <c r="B21" s="28">
        <v>83.33333333333333</v>
      </c>
      <c r="C21" s="6">
        <v>0</v>
      </c>
      <c r="D21" s="27">
        <v>0</v>
      </c>
      <c r="E21" s="28">
        <v>0</v>
      </c>
      <c r="F21" s="27">
        <v>24.212812160694895</v>
      </c>
      <c r="G21" s="6">
        <v>58.91089108910891</v>
      </c>
      <c r="H21" s="43">
        <v>14</v>
      </c>
      <c r="I21" s="1" t="s">
        <v>56</v>
      </c>
      <c r="J21" s="6">
        <f t="shared" si="0"/>
        <v>27.777777777777775</v>
      </c>
      <c r="K21" s="6">
        <f t="shared" si="1"/>
        <v>27.707901083267938</v>
      </c>
      <c r="L21" s="6">
        <f t="shared" si="2"/>
        <v>14</v>
      </c>
      <c r="M21" s="5">
        <f t="shared" si="3"/>
        <v>23.161892953681903</v>
      </c>
      <c r="N21" s="10">
        <f t="shared" si="4"/>
        <v>52</v>
      </c>
    </row>
    <row r="22" spans="1:14" ht="12.75">
      <c r="A22" s="1" t="s">
        <v>44</v>
      </c>
      <c r="B22" s="28">
        <v>83.33333333333333</v>
      </c>
      <c r="C22" s="6">
        <v>0</v>
      </c>
      <c r="D22" s="28">
        <v>33.333333333333336</v>
      </c>
      <c r="E22" s="28">
        <v>35.714285714285715</v>
      </c>
      <c r="F22" s="34">
        <v>74.7014115092291</v>
      </c>
      <c r="G22" s="6">
        <v>50.495049504950494</v>
      </c>
      <c r="H22" s="43">
        <v>20</v>
      </c>
      <c r="I22" s="1" t="s">
        <v>44</v>
      </c>
      <c r="J22" s="6">
        <f t="shared" si="0"/>
        <v>38.888888888888886</v>
      </c>
      <c r="K22" s="6">
        <f t="shared" si="1"/>
        <v>53.636915576155104</v>
      </c>
      <c r="L22" s="6">
        <f t="shared" si="2"/>
        <v>20</v>
      </c>
      <c r="M22" s="5">
        <f t="shared" si="3"/>
        <v>37.508601488348</v>
      </c>
      <c r="N22" s="10">
        <f t="shared" si="4"/>
        <v>46</v>
      </c>
    </row>
    <row r="23" spans="1:14" ht="12.75">
      <c r="A23" s="1" t="s">
        <v>10</v>
      </c>
      <c r="B23" s="28">
        <v>66.66666666666667</v>
      </c>
      <c r="C23" s="6">
        <v>100</v>
      </c>
      <c r="D23" s="28">
        <v>33.333333333333336</v>
      </c>
      <c r="E23" s="28">
        <v>35.714285714285715</v>
      </c>
      <c r="F23" s="27">
        <v>43.53963083604777</v>
      </c>
      <c r="G23" s="6">
        <v>5.445544554455452</v>
      </c>
      <c r="H23" s="43">
        <v>40</v>
      </c>
      <c r="I23" s="1" t="s">
        <v>10</v>
      </c>
      <c r="J23" s="6">
        <f t="shared" si="0"/>
        <v>66.66666666666667</v>
      </c>
      <c r="K23" s="6">
        <f t="shared" si="1"/>
        <v>28.23315370159631</v>
      </c>
      <c r="L23" s="6">
        <f t="shared" si="2"/>
        <v>40</v>
      </c>
      <c r="M23" s="5">
        <f t="shared" si="3"/>
        <v>44.966606789420986</v>
      </c>
      <c r="N23" s="10">
        <f t="shared" si="4"/>
        <v>37</v>
      </c>
    </row>
    <row r="24" spans="1:14" ht="12.75">
      <c r="A24" s="1" t="s">
        <v>52</v>
      </c>
      <c r="B24" s="28">
        <v>83.33333333333333</v>
      </c>
      <c r="C24" s="6">
        <v>100</v>
      </c>
      <c r="D24" s="28">
        <v>33.333333333333336</v>
      </c>
      <c r="E24" s="28">
        <v>7.142857142857143</v>
      </c>
      <c r="F24" s="37"/>
      <c r="G24" s="6">
        <v>71.98019801980197</v>
      </c>
      <c r="H24" s="43">
        <v>14</v>
      </c>
      <c r="I24" s="1" t="s">
        <v>57</v>
      </c>
      <c r="J24" s="6">
        <f t="shared" si="0"/>
        <v>72.22222222222221</v>
      </c>
      <c r="K24" s="6">
        <f t="shared" si="1"/>
        <v>39.56152758132956</v>
      </c>
      <c r="L24" s="6">
        <f t="shared" si="2"/>
        <v>14</v>
      </c>
      <c r="M24" s="5">
        <f t="shared" si="3"/>
        <v>41.927916601183924</v>
      </c>
      <c r="N24" s="10">
        <f t="shared" si="4"/>
        <v>42</v>
      </c>
    </row>
    <row r="25" spans="1:14" ht="12.75">
      <c r="A25" s="1" t="s">
        <v>11</v>
      </c>
      <c r="B25" s="28">
        <v>66.66666666666667</v>
      </c>
      <c r="C25" s="6">
        <v>100</v>
      </c>
      <c r="D25" s="27">
        <v>0</v>
      </c>
      <c r="E25" s="28">
        <v>14.285714285714286</v>
      </c>
      <c r="F25" s="37"/>
      <c r="G25" s="28">
        <v>86.63366336633663</v>
      </c>
      <c r="H25" s="43">
        <v>32</v>
      </c>
      <c r="I25" s="1" t="s">
        <v>11</v>
      </c>
      <c r="J25" s="6">
        <f t="shared" si="0"/>
        <v>55.555555555555564</v>
      </c>
      <c r="K25" s="6">
        <f t="shared" si="1"/>
        <v>50.45968882602546</v>
      </c>
      <c r="L25" s="6">
        <f t="shared" si="2"/>
        <v>32</v>
      </c>
      <c r="M25" s="5">
        <f t="shared" si="3"/>
        <v>46.00508146052701</v>
      </c>
      <c r="N25" s="10">
        <f t="shared" si="4"/>
        <v>36</v>
      </c>
    </row>
    <row r="26" spans="1:14" ht="12.75">
      <c r="A26" s="1" t="s">
        <v>12</v>
      </c>
      <c r="B26" s="28">
        <v>83.33333333333333</v>
      </c>
      <c r="C26" s="6">
        <v>100</v>
      </c>
      <c r="D26" s="28">
        <v>33.333333333333336</v>
      </c>
      <c r="E26" s="28">
        <v>28.571428571428573</v>
      </c>
      <c r="F26" s="37"/>
      <c r="G26" s="6">
        <v>58.415841584158414</v>
      </c>
      <c r="H26" s="43">
        <v>32</v>
      </c>
      <c r="I26" s="1" t="s">
        <v>12</v>
      </c>
      <c r="J26" s="6">
        <f t="shared" si="0"/>
        <v>72.22222222222221</v>
      </c>
      <c r="K26" s="6">
        <f t="shared" si="1"/>
        <v>43.49363507779349</v>
      </c>
      <c r="L26" s="6">
        <f t="shared" si="2"/>
        <v>32</v>
      </c>
      <c r="M26" s="5">
        <f t="shared" si="3"/>
        <v>49.23861910000523</v>
      </c>
      <c r="N26" s="10">
        <f t="shared" si="4"/>
        <v>33</v>
      </c>
    </row>
    <row r="27" spans="1:14" ht="12.75">
      <c r="A27" s="1" t="s">
        <v>13</v>
      </c>
      <c r="B27" s="28">
        <v>83.33333333333333</v>
      </c>
      <c r="C27" s="6">
        <v>100</v>
      </c>
      <c r="D27" s="28">
        <v>50</v>
      </c>
      <c r="E27" s="28">
        <v>42.857142857142854</v>
      </c>
      <c r="F27" s="27">
        <v>62.21498371335505</v>
      </c>
      <c r="G27" s="6">
        <v>20.792079207920793</v>
      </c>
      <c r="H27" s="43">
        <v>42</v>
      </c>
      <c r="I27" s="1" t="s">
        <v>13</v>
      </c>
      <c r="J27" s="6">
        <f t="shared" si="0"/>
        <v>77.77777777777777</v>
      </c>
      <c r="K27" s="6">
        <f t="shared" si="1"/>
        <v>41.954735259472905</v>
      </c>
      <c r="L27" s="6">
        <f t="shared" si="2"/>
        <v>42</v>
      </c>
      <c r="M27" s="5">
        <f t="shared" si="3"/>
        <v>53.910837679083556</v>
      </c>
      <c r="N27" s="10">
        <f t="shared" si="4"/>
        <v>24</v>
      </c>
    </row>
    <row r="28" spans="1:14" ht="12.75">
      <c r="A28" s="1" t="s">
        <v>14</v>
      </c>
      <c r="B28" s="28">
        <v>66.66666666666667</v>
      </c>
      <c r="C28" s="6">
        <v>100</v>
      </c>
      <c r="D28" s="28">
        <v>33.333333333333336</v>
      </c>
      <c r="E28" s="28">
        <v>50</v>
      </c>
      <c r="F28" s="27">
        <v>85.55917480998914</v>
      </c>
      <c r="G28" s="6">
        <v>83.76237623762376</v>
      </c>
      <c r="H28" s="43">
        <v>18</v>
      </c>
      <c r="I28" s="1" t="s">
        <v>14</v>
      </c>
      <c r="J28" s="6">
        <f t="shared" si="0"/>
        <v>66.66666666666667</v>
      </c>
      <c r="K28" s="6">
        <f t="shared" si="1"/>
        <v>73.10718368253764</v>
      </c>
      <c r="L28" s="6">
        <f t="shared" si="2"/>
        <v>18</v>
      </c>
      <c r="M28" s="5">
        <f t="shared" si="3"/>
        <v>52.59128344973477</v>
      </c>
      <c r="N28" s="10">
        <f t="shared" si="4"/>
        <v>27</v>
      </c>
    </row>
    <row r="29" spans="1:14" ht="12.75">
      <c r="A29" s="1" t="s">
        <v>15</v>
      </c>
      <c r="B29" s="28">
        <v>100</v>
      </c>
      <c r="C29" s="6">
        <v>100</v>
      </c>
      <c r="D29" s="28">
        <v>66.66666666666667</v>
      </c>
      <c r="E29" s="28">
        <v>85.71428571428571</v>
      </c>
      <c r="F29" s="37">
        <v>71.33550488599349</v>
      </c>
      <c r="G29" s="6">
        <v>78.51485148514851</v>
      </c>
      <c r="H29" s="43">
        <v>58</v>
      </c>
      <c r="I29" s="1" t="s">
        <v>15</v>
      </c>
      <c r="J29" s="6">
        <f t="shared" si="0"/>
        <v>88.8888888888889</v>
      </c>
      <c r="K29" s="6">
        <f t="shared" si="1"/>
        <v>78.52154736180924</v>
      </c>
      <c r="L29" s="6">
        <f t="shared" si="2"/>
        <v>58</v>
      </c>
      <c r="M29" s="5">
        <f t="shared" si="3"/>
        <v>75.13681208356604</v>
      </c>
      <c r="N29" s="10">
        <f t="shared" si="4"/>
        <v>6</v>
      </c>
    </row>
    <row r="30" spans="1:14" ht="12.75">
      <c r="A30" s="1" t="s">
        <v>16</v>
      </c>
      <c r="B30" s="28">
        <v>100</v>
      </c>
      <c r="C30" s="6">
        <v>100</v>
      </c>
      <c r="D30" s="28">
        <v>33.333333333333336</v>
      </c>
      <c r="E30" s="28">
        <v>28.571428571428573</v>
      </c>
      <c r="F30" s="27">
        <v>49.94571118349621</v>
      </c>
      <c r="G30" s="6">
        <v>99.4059405940594</v>
      </c>
      <c r="H30" s="43">
        <v>12</v>
      </c>
      <c r="I30" s="1" t="s">
        <v>16</v>
      </c>
      <c r="J30" s="6">
        <f t="shared" si="0"/>
        <v>77.77777777777779</v>
      </c>
      <c r="K30" s="6">
        <f t="shared" si="1"/>
        <v>59.30769344966139</v>
      </c>
      <c r="L30" s="6">
        <f t="shared" si="2"/>
        <v>12</v>
      </c>
      <c r="M30" s="5">
        <f t="shared" si="3"/>
        <v>49.69515707581306</v>
      </c>
      <c r="N30" s="10">
        <f t="shared" si="4"/>
        <v>31</v>
      </c>
    </row>
    <row r="31" spans="1:14" ht="12.75">
      <c r="A31" s="1" t="s">
        <v>17</v>
      </c>
      <c r="B31" s="28">
        <v>33.333333333333336</v>
      </c>
      <c r="C31" s="6">
        <v>100</v>
      </c>
      <c r="D31" s="28">
        <v>16.666666666666668</v>
      </c>
      <c r="E31" s="28">
        <v>42.857142857142854</v>
      </c>
      <c r="F31" s="37"/>
      <c r="G31" s="6">
        <v>13.861386138613867</v>
      </c>
      <c r="H31" s="43">
        <v>18</v>
      </c>
      <c r="I31" s="1" t="s">
        <v>17</v>
      </c>
      <c r="J31" s="6">
        <f t="shared" si="0"/>
        <v>50</v>
      </c>
      <c r="K31" s="6">
        <f t="shared" si="1"/>
        <v>28.35926449787836</v>
      </c>
      <c r="L31" s="6">
        <f t="shared" si="2"/>
        <v>18</v>
      </c>
      <c r="M31" s="5">
        <f t="shared" si="3"/>
        <v>32.11975483262612</v>
      </c>
      <c r="N31" s="10">
        <f t="shared" si="4"/>
        <v>49</v>
      </c>
    </row>
    <row r="32" spans="1:14" ht="12.75">
      <c r="A32" s="1" t="s">
        <v>18</v>
      </c>
      <c r="B32" s="28">
        <v>83.33333333333333</v>
      </c>
      <c r="C32" s="6">
        <v>100</v>
      </c>
      <c r="D32" s="28">
        <v>41.666666666666664</v>
      </c>
      <c r="E32" s="28">
        <v>50</v>
      </c>
      <c r="F32" s="34">
        <v>54.723127035830615</v>
      </c>
      <c r="G32" s="6">
        <v>80.6930693069307</v>
      </c>
      <c r="H32" s="43">
        <v>22</v>
      </c>
      <c r="I32" s="1" t="s">
        <v>18</v>
      </c>
      <c r="J32" s="6">
        <f t="shared" si="0"/>
        <v>74.99999999999999</v>
      </c>
      <c r="K32" s="6">
        <f t="shared" si="1"/>
        <v>61.805398780920434</v>
      </c>
      <c r="L32" s="6">
        <f t="shared" si="2"/>
        <v>22</v>
      </c>
      <c r="M32" s="5">
        <f t="shared" si="3"/>
        <v>52.93513292697347</v>
      </c>
      <c r="N32" s="10">
        <f t="shared" si="4"/>
        <v>26</v>
      </c>
    </row>
    <row r="33" spans="1:14" ht="12.75">
      <c r="A33" s="1" t="s">
        <v>19</v>
      </c>
      <c r="B33" s="28">
        <v>100</v>
      </c>
      <c r="C33" s="6">
        <v>100</v>
      </c>
      <c r="D33" s="28">
        <v>50</v>
      </c>
      <c r="E33" s="28">
        <v>78.57142857142857</v>
      </c>
      <c r="F33" s="34">
        <v>85.45059717698155</v>
      </c>
      <c r="G33" s="6">
        <v>57.92079207920792</v>
      </c>
      <c r="H33" s="43">
        <v>44</v>
      </c>
      <c r="I33" s="1" t="s">
        <v>19</v>
      </c>
      <c r="J33" s="6">
        <f t="shared" si="0"/>
        <v>83.33333333333333</v>
      </c>
      <c r="K33" s="6">
        <f t="shared" si="1"/>
        <v>73.98093927587267</v>
      </c>
      <c r="L33" s="6">
        <f t="shared" si="2"/>
        <v>44</v>
      </c>
      <c r="M33" s="5">
        <f t="shared" si="3"/>
        <v>67.104757536402</v>
      </c>
      <c r="N33" s="10">
        <f t="shared" si="4"/>
        <v>9</v>
      </c>
    </row>
    <row r="34" spans="1:14" ht="12.75">
      <c r="A34" s="1" t="s">
        <v>20</v>
      </c>
      <c r="B34" s="28">
        <v>83.33333333333333</v>
      </c>
      <c r="C34" s="6">
        <v>0</v>
      </c>
      <c r="D34" s="27">
        <v>25</v>
      </c>
      <c r="E34" s="28">
        <v>50</v>
      </c>
      <c r="F34" s="37">
        <v>0</v>
      </c>
      <c r="G34" s="6">
        <v>0</v>
      </c>
      <c r="H34" s="43">
        <v>28</v>
      </c>
      <c r="I34" s="1" t="s">
        <v>20</v>
      </c>
      <c r="J34" s="6">
        <f t="shared" si="0"/>
        <v>36.11111111111111</v>
      </c>
      <c r="K34" s="6">
        <f t="shared" si="1"/>
        <v>16.666666666666668</v>
      </c>
      <c r="L34" s="6">
        <f t="shared" si="2"/>
        <v>28</v>
      </c>
      <c r="M34" s="5">
        <f t="shared" si="3"/>
        <v>26.925925925925924</v>
      </c>
      <c r="N34" s="10">
        <f t="shared" si="4"/>
        <v>51</v>
      </c>
    </row>
    <row r="35" spans="1:14" ht="12.75">
      <c r="A35" s="1" t="s">
        <v>21</v>
      </c>
      <c r="B35" s="28">
        <v>83.33333333333333</v>
      </c>
      <c r="C35" s="6">
        <v>100</v>
      </c>
      <c r="D35" s="28">
        <v>66.66666666666667</v>
      </c>
      <c r="E35" s="28">
        <v>64.28571428571429</v>
      </c>
      <c r="F35" s="27">
        <v>35.39630836047773</v>
      </c>
      <c r="G35" s="6">
        <v>40.495049504950494</v>
      </c>
      <c r="H35" s="43">
        <v>48</v>
      </c>
      <c r="I35" s="1" t="s">
        <v>21</v>
      </c>
      <c r="J35" s="6">
        <f t="shared" si="0"/>
        <v>83.33333333333333</v>
      </c>
      <c r="K35" s="6">
        <f t="shared" si="1"/>
        <v>46.725690717047506</v>
      </c>
      <c r="L35" s="6">
        <f t="shared" si="2"/>
        <v>48</v>
      </c>
      <c r="M35" s="5">
        <f t="shared" si="3"/>
        <v>59.35300801679361</v>
      </c>
      <c r="N35" s="10">
        <f t="shared" si="4"/>
        <v>18</v>
      </c>
    </row>
    <row r="36" spans="1:14" ht="12.75">
      <c r="A36" s="1" t="s">
        <v>22</v>
      </c>
      <c r="B36" s="28">
        <v>83.33333333333333</v>
      </c>
      <c r="C36" s="6">
        <v>100</v>
      </c>
      <c r="D36" s="28">
        <v>50</v>
      </c>
      <c r="E36" s="28">
        <v>57.142857142857146</v>
      </c>
      <c r="F36" s="37">
        <v>88.05646036916396</v>
      </c>
      <c r="G36" s="6">
        <v>83.96039603960396</v>
      </c>
      <c r="H36" s="43">
        <v>36</v>
      </c>
      <c r="I36" s="1" t="s">
        <v>22</v>
      </c>
      <c r="J36" s="6">
        <f t="shared" si="0"/>
        <v>77.77777777777777</v>
      </c>
      <c r="K36" s="6">
        <f t="shared" si="1"/>
        <v>76.38657118387503</v>
      </c>
      <c r="L36" s="6">
        <f t="shared" si="2"/>
        <v>36</v>
      </c>
      <c r="M36" s="5">
        <f t="shared" si="3"/>
        <v>63.38811632055094</v>
      </c>
      <c r="N36" s="10">
        <f t="shared" si="4"/>
        <v>11</v>
      </c>
    </row>
    <row r="37" spans="1:14" ht="12.75">
      <c r="A37" s="1" t="s">
        <v>23</v>
      </c>
      <c r="B37" s="28">
        <v>100</v>
      </c>
      <c r="C37" s="6">
        <v>100</v>
      </c>
      <c r="D37" s="28">
        <v>33.333333333333336</v>
      </c>
      <c r="E37" s="28">
        <v>64.28571428571429</v>
      </c>
      <c r="F37" s="34">
        <v>43.97394136807818</v>
      </c>
      <c r="G37" s="6">
        <v>41.584158415841586</v>
      </c>
      <c r="H37" s="43">
        <v>42</v>
      </c>
      <c r="I37" s="1" t="s">
        <v>23</v>
      </c>
      <c r="J37" s="6">
        <f t="shared" si="0"/>
        <v>77.77777777777779</v>
      </c>
      <c r="K37" s="6">
        <f t="shared" si="1"/>
        <v>49.94793802321135</v>
      </c>
      <c r="L37" s="6">
        <f t="shared" si="2"/>
        <v>42</v>
      </c>
      <c r="M37" s="5">
        <f t="shared" si="3"/>
        <v>56.575238600329705</v>
      </c>
      <c r="N37" s="10">
        <f t="shared" si="4"/>
        <v>20</v>
      </c>
    </row>
    <row r="38" spans="1:14" ht="12.75">
      <c r="A38" s="1" t="s">
        <v>24</v>
      </c>
      <c r="B38" s="28">
        <v>100</v>
      </c>
      <c r="C38" s="6">
        <v>100</v>
      </c>
      <c r="D38" s="28">
        <v>33.333333333333336</v>
      </c>
      <c r="E38" s="28">
        <v>42.857142857142854</v>
      </c>
      <c r="F38" s="27">
        <v>91.53094462540716</v>
      </c>
      <c r="G38" s="6">
        <v>87.12871287128712</v>
      </c>
      <c r="H38" s="43">
        <v>36</v>
      </c>
      <c r="I38" s="1" t="s">
        <v>24</v>
      </c>
      <c r="J38" s="6">
        <f t="shared" si="0"/>
        <v>77.77777777777779</v>
      </c>
      <c r="K38" s="6">
        <f t="shared" si="1"/>
        <v>73.83893345127905</v>
      </c>
      <c r="L38" s="6">
        <f t="shared" si="2"/>
        <v>36</v>
      </c>
      <c r="M38" s="5">
        <f t="shared" si="3"/>
        <v>62.53890374301894</v>
      </c>
      <c r="N38" s="10">
        <f t="shared" si="4"/>
        <v>13</v>
      </c>
    </row>
    <row r="39" spans="1:14" ht="12.75">
      <c r="A39" s="1" t="s">
        <v>25</v>
      </c>
      <c r="B39" s="28">
        <v>83.33333333333333</v>
      </c>
      <c r="C39" s="6">
        <v>100</v>
      </c>
      <c r="D39" s="28">
        <v>83.33333333333333</v>
      </c>
      <c r="E39" s="28">
        <v>92.85714285714286</v>
      </c>
      <c r="F39" s="34">
        <v>79.15309446254071</v>
      </c>
      <c r="G39" s="6">
        <v>52.475247524752476</v>
      </c>
      <c r="H39" s="43">
        <v>90</v>
      </c>
      <c r="I39" s="1" t="s">
        <v>25</v>
      </c>
      <c r="J39" s="6">
        <f t="shared" si="0"/>
        <v>88.88888888888887</v>
      </c>
      <c r="K39" s="6">
        <f t="shared" si="1"/>
        <v>74.82849494814535</v>
      </c>
      <c r="L39" s="6">
        <f t="shared" si="2"/>
        <v>90</v>
      </c>
      <c r="M39" s="5">
        <f t="shared" si="3"/>
        <v>84.5724612790114</v>
      </c>
      <c r="N39" s="10">
        <f t="shared" si="4"/>
        <v>3</v>
      </c>
    </row>
    <row r="40" spans="1:14" ht="12.75">
      <c r="A40" s="1" t="s">
        <v>26</v>
      </c>
      <c r="B40" s="28">
        <v>66.66666666666667</v>
      </c>
      <c r="C40" s="6">
        <v>100</v>
      </c>
      <c r="D40" s="28">
        <v>33.333333333333336</v>
      </c>
      <c r="E40" s="28">
        <v>50</v>
      </c>
      <c r="F40" s="34">
        <v>73.0727470141151</v>
      </c>
      <c r="G40" s="6">
        <v>26.73267326732673</v>
      </c>
      <c r="H40" s="43">
        <v>32</v>
      </c>
      <c r="I40" s="1" t="s">
        <v>26</v>
      </c>
      <c r="J40" s="6">
        <f t="shared" si="0"/>
        <v>66.66666666666667</v>
      </c>
      <c r="K40" s="6">
        <f t="shared" si="1"/>
        <v>49.93514009381394</v>
      </c>
      <c r="L40" s="6">
        <f t="shared" si="2"/>
        <v>32</v>
      </c>
      <c r="M40" s="5">
        <f t="shared" si="3"/>
        <v>49.533935586826864</v>
      </c>
      <c r="N40" s="10">
        <f t="shared" si="4"/>
        <v>32</v>
      </c>
    </row>
    <row r="41" spans="1:14" ht="12.75">
      <c r="A41" s="1" t="s">
        <v>27</v>
      </c>
      <c r="B41" s="28">
        <v>83.33333333333333</v>
      </c>
      <c r="C41" s="6">
        <v>100</v>
      </c>
      <c r="D41" s="28">
        <v>33.333333333333336</v>
      </c>
      <c r="E41" s="28">
        <v>71.42857142857143</v>
      </c>
      <c r="F41" s="34">
        <v>97.06840390879479</v>
      </c>
      <c r="G41" s="6">
        <v>100</v>
      </c>
      <c r="H41" s="43">
        <v>70</v>
      </c>
      <c r="I41" s="1" t="s">
        <v>27</v>
      </c>
      <c r="J41" s="6">
        <f t="shared" si="0"/>
        <v>72.22222222222221</v>
      </c>
      <c r="K41" s="6">
        <f t="shared" si="1"/>
        <v>89.49899177912208</v>
      </c>
      <c r="L41" s="6">
        <f t="shared" si="2"/>
        <v>70</v>
      </c>
      <c r="M41" s="5">
        <f t="shared" si="3"/>
        <v>77.24040466711476</v>
      </c>
      <c r="N41" s="10">
        <f t="shared" si="4"/>
        <v>4</v>
      </c>
    </row>
    <row r="42" spans="1:14" ht="12.75">
      <c r="A42" s="1" t="s">
        <v>28</v>
      </c>
      <c r="B42" s="28">
        <v>83.33333333333333</v>
      </c>
      <c r="C42" s="6">
        <v>100</v>
      </c>
      <c r="D42" s="28">
        <v>33.333333333333336</v>
      </c>
      <c r="E42" s="28">
        <v>57.142857142857146</v>
      </c>
      <c r="F42" s="27">
        <v>23.127035830618894</v>
      </c>
      <c r="G42" s="6">
        <v>72.77227722772277</v>
      </c>
      <c r="H42" s="43">
        <v>36</v>
      </c>
      <c r="I42" s="1" t="s">
        <v>28</v>
      </c>
      <c r="J42" s="6">
        <f t="shared" si="0"/>
        <v>72.22222222222221</v>
      </c>
      <c r="K42" s="6">
        <f t="shared" si="1"/>
        <v>51.014056733732936</v>
      </c>
      <c r="L42" s="6">
        <f t="shared" si="2"/>
        <v>36</v>
      </c>
      <c r="M42" s="5">
        <f t="shared" si="3"/>
        <v>53.07875965198505</v>
      </c>
      <c r="N42" s="10">
        <f t="shared" si="4"/>
        <v>25</v>
      </c>
    </row>
    <row r="43" spans="1:14" ht="12.75">
      <c r="A43" s="1" t="s">
        <v>29</v>
      </c>
      <c r="B43" s="28">
        <v>83.33333333333333</v>
      </c>
      <c r="C43" s="6">
        <v>100</v>
      </c>
      <c r="D43" s="28">
        <v>33.333333333333336</v>
      </c>
      <c r="E43" s="28">
        <v>35.714285714285715</v>
      </c>
      <c r="F43" s="34">
        <v>35.070575461454936</v>
      </c>
      <c r="G43" s="6">
        <v>81.48514851485149</v>
      </c>
      <c r="H43" s="43">
        <v>34</v>
      </c>
      <c r="I43" s="1" t="s">
        <v>29</v>
      </c>
      <c r="J43" s="6">
        <f t="shared" si="0"/>
        <v>72.22222222222221</v>
      </c>
      <c r="K43" s="6">
        <f t="shared" si="1"/>
        <v>50.75666989686405</v>
      </c>
      <c r="L43" s="6">
        <f t="shared" si="2"/>
        <v>34</v>
      </c>
      <c r="M43" s="5">
        <f t="shared" si="3"/>
        <v>52.32629737302875</v>
      </c>
      <c r="N43" s="10">
        <f t="shared" si="4"/>
        <v>28</v>
      </c>
    </row>
    <row r="44" spans="1:14" ht="12.75">
      <c r="A44" s="1" t="s">
        <v>30</v>
      </c>
      <c r="B44" s="28">
        <v>66.66666666666667</v>
      </c>
      <c r="C44" s="6">
        <v>0</v>
      </c>
      <c r="D44" s="28">
        <v>33.333333333333336</v>
      </c>
      <c r="E44" s="28">
        <v>42.857142857142854</v>
      </c>
      <c r="F44" s="27">
        <v>76.43865363735071</v>
      </c>
      <c r="G44" s="6">
        <v>96.03960396039604</v>
      </c>
      <c r="H44" s="43">
        <v>40</v>
      </c>
      <c r="I44" s="1" t="s">
        <v>30</v>
      </c>
      <c r="J44" s="6">
        <f t="shared" si="0"/>
        <v>33.333333333333336</v>
      </c>
      <c r="K44" s="6">
        <f t="shared" si="1"/>
        <v>71.77846681829654</v>
      </c>
      <c r="L44" s="6">
        <f t="shared" si="2"/>
        <v>40</v>
      </c>
      <c r="M44" s="5">
        <f t="shared" si="3"/>
        <v>48.37060005054329</v>
      </c>
      <c r="N44" s="10">
        <f t="shared" si="4"/>
        <v>34</v>
      </c>
    </row>
    <row r="45" spans="1:14" ht="12.75">
      <c r="A45" s="1" t="s">
        <v>31</v>
      </c>
      <c r="B45" s="28">
        <v>16.666666666666668</v>
      </c>
      <c r="C45" s="6">
        <v>100</v>
      </c>
      <c r="D45" s="27">
        <v>33.333333333333336</v>
      </c>
      <c r="E45" s="28">
        <v>85.71428571428571</v>
      </c>
      <c r="F45" s="34">
        <v>68.72964169381108</v>
      </c>
      <c r="G45" s="6">
        <v>9.405940594059402</v>
      </c>
      <c r="H45" s="43">
        <v>34</v>
      </c>
      <c r="I45" s="1" t="s">
        <v>58</v>
      </c>
      <c r="J45" s="6">
        <f t="shared" si="0"/>
        <v>50</v>
      </c>
      <c r="K45" s="6">
        <f t="shared" si="1"/>
        <v>54.6166226673854</v>
      </c>
      <c r="L45" s="6">
        <f t="shared" si="2"/>
        <v>34</v>
      </c>
      <c r="M45" s="5">
        <f t="shared" si="3"/>
        <v>46.205540889128464</v>
      </c>
      <c r="N45" s="10">
        <f t="shared" si="4"/>
        <v>35</v>
      </c>
    </row>
    <row r="46" spans="1:14" ht="12.75">
      <c r="A46" s="1" t="s">
        <v>32</v>
      </c>
      <c r="B46" s="28">
        <v>100</v>
      </c>
      <c r="C46" s="6">
        <v>100</v>
      </c>
      <c r="D46" s="28">
        <v>66.66666666666667</v>
      </c>
      <c r="E46" s="28">
        <v>71.42857142857143</v>
      </c>
      <c r="F46" s="34">
        <v>65.25515743756786</v>
      </c>
      <c r="G46" s="6">
        <v>49.504950495049506</v>
      </c>
      <c r="H46" s="43">
        <v>48</v>
      </c>
      <c r="I46" s="1" t="s">
        <v>32</v>
      </c>
      <c r="J46" s="6">
        <f t="shared" si="0"/>
        <v>88.8888888888889</v>
      </c>
      <c r="K46" s="6">
        <f t="shared" si="1"/>
        <v>62.06289312039627</v>
      </c>
      <c r="L46" s="6">
        <f t="shared" si="2"/>
        <v>48</v>
      </c>
      <c r="M46" s="5">
        <f t="shared" si="3"/>
        <v>66.31726066976172</v>
      </c>
      <c r="N46" s="10">
        <f t="shared" si="4"/>
        <v>10</v>
      </c>
    </row>
    <row r="47" spans="1:14" ht="12.75">
      <c r="A47" s="1" t="s">
        <v>33</v>
      </c>
      <c r="B47" s="28">
        <v>100</v>
      </c>
      <c r="C47" s="6">
        <v>100</v>
      </c>
      <c r="D47" s="27">
        <v>66.66666666666667</v>
      </c>
      <c r="E47" s="28">
        <v>78.57142857142857</v>
      </c>
      <c r="F47" s="34">
        <v>37.67643865363735</v>
      </c>
      <c r="G47" s="6">
        <v>55.445544554455445</v>
      </c>
      <c r="H47" s="43">
        <v>76</v>
      </c>
      <c r="I47" s="1" t="s">
        <v>33</v>
      </c>
      <c r="J47" s="6">
        <f t="shared" si="0"/>
        <v>88.8888888888889</v>
      </c>
      <c r="K47" s="6">
        <f t="shared" si="1"/>
        <v>57.23113725984046</v>
      </c>
      <c r="L47" s="6">
        <f t="shared" si="2"/>
        <v>76</v>
      </c>
      <c r="M47" s="5">
        <f t="shared" si="3"/>
        <v>74.04000871624312</v>
      </c>
      <c r="N47" s="10">
        <f t="shared" si="4"/>
        <v>7</v>
      </c>
    </row>
    <row r="48" spans="1:14" ht="12.75">
      <c r="A48" s="1" t="s">
        <v>34</v>
      </c>
      <c r="B48" s="28">
        <v>83.33333333333333</v>
      </c>
      <c r="C48" s="6">
        <v>0</v>
      </c>
      <c r="D48" s="28">
        <v>0</v>
      </c>
      <c r="E48" s="28">
        <v>57.142857142857146</v>
      </c>
      <c r="F48" s="34">
        <v>47.33984799131379</v>
      </c>
      <c r="G48" s="6">
        <v>75.74257425742574</v>
      </c>
      <c r="H48" s="43">
        <v>18</v>
      </c>
      <c r="I48" s="1" t="s">
        <v>34</v>
      </c>
      <c r="J48" s="6">
        <f t="shared" si="0"/>
        <v>27.777777777777775</v>
      </c>
      <c r="K48" s="6">
        <f t="shared" si="1"/>
        <v>60.07509313053223</v>
      </c>
      <c r="L48" s="6">
        <f t="shared" si="2"/>
        <v>18</v>
      </c>
      <c r="M48" s="5">
        <f t="shared" si="3"/>
        <v>35.28429030277</v>
      </c>
      <c r="N48" s="10">
        <f t="shared" si="4"/>
        <v>48</v>
      </c>
    </row>
    <row r="49" spans="1:14" ht="12.75">
      <c r="A49" s="1" t="s">
        <v>35</v>
      </c>
      <c r="B49" s="28">
        <v>50</v>
      </c>
      <c r="C49" s="6">
        <v>0</v>
      </c>
      <c r="D49" s="27">
        <v>0</v>
      </c>
      <c r="E49" s="28">
        <v>0</v>
      </c>
      <c r="F49" s="37"/>
      <c r="G49" s="6"/>
      <c r="H49" s="43">
        <v>0</v>
      </c>
      <c r="I49" s="1" t="s">
        <v>35</v>
      </c>
      <c r="J49" s="6">
        <f t="shared" si="0"/>
        <v>16.666666666666668</v>
      </c>
      <c r="K49" s="6">
        <f t="shared" si="1"/>
        <v>0</v>
      </c>
      <c r="L49" s="6">
        <f t="shared" si="2"/>
        <v>0</v>
      </c>
      <c r="M49" s="5">
        <f t="shared" si="3"/>
        <v>5.555555555555556</v>
      </c>
      <c r="N49" s="10">
        <f t="shared" si="4"/>
        <v>53</v>
      </c>
    </row>
    <row r="50" spans="1:14" ht="12.75">
      <c r="A50" s="1" t="s">
        <v>36</v>
      </c>
      <c r="B50" s="28">
        <v>66.66666666666667</v>
      </c>
      <c r="C50" s="6">
        <v>100</v>
      </c>
      <c r="D50" s="28">
        <v>66.66666666666667</v>
      </c>
      <c r="E50" s="28">
        <v>85.71428571428571</v>
      </c>
      <c r="F50" s="34">
        <v>73.0727470141151</v>
      </c>
      <c r="G50" s="6">
        <v>67.32673267326733</v>
      </c>
      <c r="H50" s="43">
        <v>78</v>
      </c>
      <c r="I50" s="1" t="s">
        <v>36</v>
      </c>
      <c r="J50" s="6">
        <f t="shared" si="0"/>
        <v>77.77777777777779</v>
      </c>
      <c r="K50" s="6">
        <f t="shared" si="1"/>
        <v>75.37125513388936</v>
      </c>
      <c r="L50" s="6">
        <f t="shared" si="2"/>
        <v>78</v>
      </c>
      <c r="M50" s="5">
        <f t="shared" si="3"/>
        <v>77.04967763722239</v>
      </c>
      <c r="N50" s="10">
        <f t="shared" si="4"/>
        <v>5</v>
      </c>
    </row>
    <row r="51" spans="1:14" ht="12.75">
      <c r="A51" s="1" t="s">
        <v>37</v>
      </c>
      <c r="B51" s="29">
        <v>50</v>
      </c>
      <c r="C51" s="6">
        <v>0</v>
      </c>
      <c r="D51" s="30">
        <v>33.333333333333336</v>
      </c>
      <c r="E51" s="29">
        <v>0</v>
      </c>
      <c r="F51" s="27">
        <v>94.78827361563518</v>
      </c>
      <c r="G51" s="6">
        <v>46.53465346534654</v>
      </c>
      <c r="H51" s="43">
        <v>12</v>
      </c>
      <c r="I51" s="1" t="s">
        <v>37</v>
      </c>
      <c r="J51" s="6">
        <f t="shared" si="0"/>
        <v>27.777777777777782</v>
      </c>
      <c r="K51" s="6">
        <f t="shared" si="1"/>
        <v>47.10764236032724</v>
      </c>
      <c r="L51" s="6">
        <f t="shared" si="2"/>
        <v>12</v>
      </c>
      <c r="M51" s="5">
        <f t="shared" si="3"/>
        <v>28.961806712701673</v>
      </c>
      <c r="N51" s="10">
        <f t="shared" si="4"/>
        <v>50</v>
      </c>
    </row>
    <row r="52" spans="1:14" ht="12.75">
      <c r="A52" s="1" t="s">
        <v>38</v>
      </c>
      <c r="B52" s="28">
        <v>83.33333333333333</v>
      </c>
      <c r="C52" s="6">
        <v>100</v>
      </c>
      <c r="D52" s="28">
        <v>66.66666666666667</v>
      </c>
      <c r="E52" s="28">
        <v>28.571428571428573</v>
      </c>
      <c r="F52" s="37">
        <v>71.44408251900109</v>
      </c>
      <c r="G52" s="6">
        <v>30.4950495049505</v>
      </c>
      <c r="H52" s="43">
        <v>52</v>
      </c>
      <c r="I52" s="1" t="s">
        <v>38</v>
      </c>
      <c r="J52" s="6">
        <f t="shared" si="0"/>
        <v>83.33333333333333</v>
      </c>
      <c r="K52" s="6">
        <f t="shared" si="1"/>
        <v>43.50352019846005</v>
      </c>
      <c r="L52" s="6">
        <f t="shared" si="2"/>
        <v>52</v>
      </c>
      <c r="M52" s="5">
        <f t="shared" si="3"/>
        <v>59.612284510597796</v>
      </c>
      <c r="N52" s="10">
        <f t="shared" si="4"/>
        <v>17</v>
      </c>
    </row>
    <row r="53" spans="1:14" ht="12.75">
      <c r="A53" s="1" t="s">
        <v>39</v>
      </c>
      <c r="B53" s="28">
        <v>66.66666666666667</v>
      </c>
      <c r="C53" s="6">
        <v>100</v>
      </c>
      <c r="D53" s="28">
        <v>33.333333333333336</v>
      </c>
      <c r="E53" s="28">
        <v>71.42857142857143</v>
      </c>
      <c r="F53" s="27">
        <v>57.871878393051034</v>
      </c>
      <c r="G53" s="6">
        <v>80.99009900990099</v>
      </c>
      <c r="H53" s="43">
        <v>40</v>
      </c>
      <c r="I53" s="1" t="s">
        <v>39</v>
      </c>
      <c r="J53" s="6">
        <f t="shared" si="0"/>
        <v>66.66666666666667</v>
      </c>
      <c r="K53" s="6">
        <f t="shared" si="1"/>
        <v>70.09684961050782</v>
      </c>
      <c r="L53" s="6">
        <f t="shared" si="2"/>
        <v>40</v>
      </c>
      <c r="M53" s="5">
        <f t="shared" si="3"/>
        <v>58.921172092391494</v>
      </c>
      <c r="N53" s="10">
        <f t="shared" si="4"/>
        <v>19</v>
      </c>
    </row>
    <row r="54" spans="1:14" ht="12.75">
      <c r="A54" s="1" t="s">
        <v>40</v>
      </c>
      <c r="B54" s="28">
        <v>83.33333333333333</v>
      </c>
      <c r="C54" s="6">
        <v>100</v>
      </c>
      <c r="D54" s="28">
        <v>33.333333333333336</v>
      </c>
      <c r="E54" s="28">
        <v>28.571428571428573</v>
      </c>
      <c r="F54" s="27">
        <v>45.494028230184576</v>
      </c>
      <c r="G54" s="6">
        <v>68.51485148514851</v>
      </c>
      <c r="H54" s="43">
        <v>34</v>
      </c>
      <c r="I54" s="1" t="s">
        <v>40</v>
      </c>
      <c r="J54" s="6">
        <f t="shared" si="0"/>
        <v>72.22222222222221</v>
      </c>
      <c r="K54" s="6">
        <f t="shared" si="1"/>
        <v>47.52676942892055</v>
      </c>
      <c r="L54" s="6">
        <f t="shared" si="2"/>
        <v>34</v>
      </c>
      <c r="M54" s="5">
        <f t="shared" si="3"/>
        <v>51.249663883714256</v>
      </c>
      <c r="N54" s="10">
        <f t="shared" si="4"/>
        <v>29</v>
      </c>
    </row>
    <row r="55" spans="1:14" ht="12.75">
      <c r="A55" s="1" t="s">
        <v>41</v>
      </c>
      <c r="B55" s="28">
        <v>100</v>
      </c>
      <c r="C55" s="6">
        <v>100</v>
      </c>
      <c r="D55" s="28">
        <v>33.333333333333336</v>
      </c>
      <c r="E55" s="28">
        <v>42.857142857142854</v>
      </c>
      <c r="F55" s="34">
        <v>43.97394136807818</v>
      </c>
      <c r="G55" s="6">
        <v>73.76237623762376</v>
      </c>
      <c r="H55" s="43">
        <v>32</v>
      </c>
      <c r="I55" s="1" t="s">
        <v>41</v>
      </c>
      <c r="J55" s="6">
        <f t="shared" si="0"/>
        <v>77.77777777777779</v>
      </c>
      <c r="K55" s="6">
        <f t="shared" si="1"/>
        <v>53.53115348761494</v>
      </c>
      <c r="L55" s="6">
        <f t="shared" si="2"/>
        <v>32</v>
      </c>
      <c r="M55" s="5">
        <f t="shared" si="3"/>
        <v>54.43631042179757</v>
      </c>
      <c r="N55" s="10">
        <f t="shared" si="4"/>
        <v>23</v>
      </c>
    </row>
    <row r="56" spans="1:14" ht="12.75">
      <c r="A56" s="1" t="s">
        <v>42</v>
      </c>
      <c r="B56" s="28">
        <v>83.33333333333333</v>
      </c>
      <c r="C56" s="6">
        <v>100</v>
      </c>
      <c r="D56" s="28">
        <v>50</v>
      </c>
      <c r="E56" s="28">
        <v>57.142857142857146</v>
      </c>
      <c r="F56" s="34">
        <v>69.81541802388708</v>
      </c>
      <c r="G56" s="6">
        <v>80.0990099009901</v>
      </c>
      <c r="H56" s="43">
        <v>36</v>
      </c>
      <c r="I56" s="1" t="s">
        <v>42</v>
      </c>
      <c r="J56" s="6">
        <f t="shared" si="0"/>
        <v>77.77777777777777</v>
      </c>
      <c r="K56" s="6">
        <f t="shared" si="1"/>
        <v>69.0190950225781</v>
      </c>
      <c r="L56" s="6">
        <f t="shared" si="2"/>
        <v>36</v>
      </c>
      <c r="M56" s="5">
        <f t="shared" si="3"/>
        <v>60.93229093345195</v>
      </c>
      <c r="N56" s="10">
        <f t="shared" si="4"/>
        <v>16</v>
      </c>
    </row>
    <row r="57" spans="1:14" ht="12.75">
      <c r="A57" s="1" t="s">
        <v>43</v>
      </c>
      <c r="B57" s="28">
        <v>66.66666666666667</v>
      </c>
      <c r="C57" s="6">
        <v>100</v>
      </c>
      <c r="D57" s="28">
        <v>0</v>
      </c>
      <c r="E57" s="28">
        <v>7.142857142857143</v>
      </c>
      <c r="F57" s="34">
        <v>80.23887079261672</v>
      </c>
      <c r="G57" s="6">
        <v>86.13861386138613</v>
      </c>
      <c r="H57" s="43">
        <v>16</v>
      </c>
      <c r="I57" s="1" t="s">
        <v>43</v>
      </c>
      <c r="J57" s="6">
        <f t="shared" si="0"/>
        <v>55.555555555555564</v>
      </c>
      <c r="K57" s="6">
        <f t="shared" si="1"/>
        <v>57.84011393228667</v>
      </c>
      <c r="L57" s="6">
        <f t="shared" si="2"/>
        <v>16</v>
      </c>
      <c r="M57" s="5">
        <f t="shared" si="3"/>
        <v>43.131889829280745</v>
      </c>
      <c r="N57" s="10">
        <f t="shared" si="4"/>
        <v>40</v>
      </c>
    </row>
    <row r="58" spans="1:14" ht="12.75">
      <c r="A58" s="1"/>
      <c r="B58" s="28"/>
      <c r="C58" s="23"/>
      <c r="D58" s="6"/>
      <c r="E58" s="28"/>
      <c r="F58" s="35"/>
      <c r="G58" s="39"/>
      <c r="H58" s="28"/>
      <c r="I58" s="1"/>
      <c r="J58" s="6"/>
      <c r="K58" s="6"/>
      <c r="L58" s="6"/>
      <c r="M58" s="5"/>
      <c r="N58" s="10"/>
    </row>
    <row r="59" spans="1:14" ht="12.75">
      <c r="A59" s="1" t="s">
        <v>64</v>
      </c>
      <c r="B59" s="28">
        <v>100</v>
      </c>
      <c r="C59" s="6">
        <v>100</v>
      </c>
      <c r="D59" s="6">
        <v>33.333333333333336</v>
      </c>
      <c r="E59" s="28">
        <v>35.714285714285715</v>
      </c>
      <c r="F59" s="37">
        <v>93.37676438653638</v>
      </c>
      <c r="G59" s="40">
        <v>64.35643564356435</v>
      </c>
      <c r="H59" s="43">
        <v>44</v>
      </c>
      <c r="I59" s="1" t="s">
        <v>64</v>
      </c>
      <c r="J59" s="6">
        <f t="shared" si="0"/>
        <v>77.77777777777779</v>
      </c>
      <c r="K59" s="6">
        <f t="shared" si="1"/>
        <v>64.48249524812881</v>
      </c>
      <c r="L59" s="6">
        <f t="shared" si="2"/>
        <v>44</v>
      </c>
      <c r="M59" s="5">
        <f t="shared" si="3"/>
        <v>62.0867576753022</v>
      </c>
      <c r="N59" s="10">
        <f t="shared" si="4"/>
        <v>14</v>
      </c>
    </row>
    <row r="60" spans="1:14" ht="12.75">
      <c r="A60" s="1" t="s">
        <v>65</v>
      </c>
      <c r="B60" s="28">
        <v>100</v>
      </c>
      <c r="C60" s="6">
        <v>100</v>
      </c>
      <c r="D60" s="6">
        <v>50</v>
      </c>
      <c r="E60" s="28">
        <v>28.571428571428573</v>
      </c>
      <c r="F60" s="27">
        <v>94.89685124864278</v>
      </c>
      <c r="G60" s="40">
        <v>26.73267326732673</v>
      </c>
      <c r="H60" s="39">
        <v>36</v>
      </c>
      <c r="I60" s="1" t="s">
        <v>65</v>
      </c>
      <c r="J60" s="6">
        <f t="shared" si="0"/>
        <v>83.33333333333333</v>
      </c>
      <c r="K60" s="6">
        <f t="shared" si="1"/>
        <v>50.06698436246603</v>
      </c>
      <c r="L60" s="6">
        <f t="shared" si="2"/>
        <v>36</v>
      </c>
      <c r="M60" s="5">
        <f t="shared" si="3"/>
        <v>56.466772565266446</v>
      </c>
      <c r="N60" s="10">
        <f t="shared" si="4"/>
        <v>21</v>
      </c>
    </row>
    <row r="61" spans="1:14" ht="12.75">
      <c r="A61" s="1" t="s">
        <v>66</v>
      </c>
      <c r="B61" s="28">
        <v>100</v>
      </c>
      <c r="C61" s="6">
        <v>100</v>
      </c>
      <c r="D61" s="6">
        <v>0</v>
      </c>
      <c r="E61" s="28">
        <v>0</v>
      </c>
      <c r="F61" s="35">
        <v>51.2486427795874</v>
      </c>
      <c r="G61" s="40"/>
      <c r="H61" s="39">
        <v>32</v>
      </c>
      <c r="I61" s="1" t="s">
        <v>66</v>
      </c>
      <c r="J61" s="6">
        <f t="shared" si="0"/>
        <v>66.66666666666667</v>
      </c>
      <c r="K61" s="6">
        <f t="shared" si="1"/>
        <v>25.6243213897937</v>
      </c>
      <c r="L61" s="6">
        <f t="shared" si="2"/>
        <v>32</v>
      </c>
      <c r="M61" s="5">
        <f t="shared" si="3"/>
        <v>41.43032935215346</v>
      </c>
      <c r="N61" s="10">
        <f t="shared" si="4"/>
        <v>43</v>
      </c>
    </row>
    <row r="62" spans="1:14" ht="12.75">
      <c r="A62" s="1" t="s">
        <v>67</v>
      </c>
      <c r="B62" s="28">
        <v>100</v>
      </c>
      <c r="C62" s="6">
        <v>100</v>
      </c>
      <c r="D62" s="6">
        <v>41.666666666666664</v>
      </c>
      <c r="E62" s="28">
        <v>42.857142857142854</v>
      </c>
      <c r="F62" s="38">
        <v>55.15743756786102</v>
      </c>
      <c r="G62" s="40">
        <v>65.84158415841584</v>
      </c>
      <c r="H62" s="6">
        <v>50</v>
      </c>
      <c r="I62" s="1" t="s">
        <v>67</v>
      </c>
      <c r="J62" s="6">
        <f t="shared" si="0"/>
        <v>80.55555555555556</v>
      </c>
      <c r="K62" s="6">
        <f t="shared" si="1"/>
        <v>54.61872152780657</v>
      </c>
      <c r="L62" s="6">
        <f t="shared" si="2"/>
        <v>50</v>
      </c>
      <c r="M62" s="5">
        <f t="shared" si="3"/>
        <v>61.72475902778738</v>
      </c>
      <c r="N62" s="10">
        <f t="shared" si="4"/>
        <v>15</v>
      </c>
    </row>
    <row r="63" spans="1:14" ht="12.75">
      <c r="A63" s="1" t="s">
        <v>68</v>
      </c>
      <c r="B63" s="28">
        <v>83.33333333333333</v>
      </c>
      <c r="C63" s="6">
        <v>100</v>
      </c>
      <c r="D63" s="6">
        <v>66.66666666666667</v>
      </c>
      <c r="E63" s="28">
        <v>28.571428571428573</v>
      </c>
      <c r="F63" s="36">
        <v>80.99891422366993</v>
      </c>
      <c r="G63" s="40">
        <v>70.79207920792079</v>
      </c>
      <c r="H63" s="39">
        <v>68</v>
      </c>
      <c r="I63" s="1" t="s">
        <v>68</v>
      </c>
      <c r="J63" s="6">
        <f t="shared" si="0"/>
        <v>83.33333333333333</v>
      </c>
      <c r="K63" s="6">
        <f t="shared" si="1"/>
        <v>60.12080733433976</v>
      </c>
      <c r="L63" s="6">
        <f t="shared" si="2"/>
        <v>68</v>
      </c>
      <c r="M63" s="5">
        <f t="shared" si="3"/>
        <v>70.48471355589102</v>
      </c>
      <c r="N63" s="10">
        <f t="shared" si="4"/>
        <v>8</v>
      </c>
    </row>
    <row r="64" spans="1:14" s="24" customFormat="1" ht="12.75">
      <c r="A64" s="44" t="s">
        <v>99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</sheetData>
  <mergeCells count="5">
    <mergeCell ref="A64:N64"/>
    <mergeCell ref="A1:N1"/>
    <mergeCell ref="B6:D6"/>
    <mergeCell ref="E6:G6"/>
    <mergeCell ref="I6:N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84"/>
  <sheetViews>
    <sheetView tabSelected="1" workbookViewId="0" topLeftCell="A1">
      <selection activeCell="A1" sqref="A1:F2"/>
    </sheetView>
  </sheetViews>
  <sheetFormatPr defaultColWidth="9.140625" defaultRowHeight="12.75"/>
  <cols>
    <col min="1" max="1" width="26.8515625" style="4" customWidth="1"/>
    <col min="2" max="3" width="9.140625" style="3" customWidth="1"/>
    <col min="4" max="5" width="9.57421875" style="3" customWidth="1"/>
    <col min="6" max="6" width="9.57421875" style="4" customWidth="1"/>
    <col min="7" max="7" width="26.8515625" style="4" customWidth="1"/>
    <col min="8" max="9" width="9.140625" style="3" customWidth="1"/>
    <col min="10" max="11" width="9.57421875" style="3" customWidth="1"/>
    <col min="12" max="12" width="9.57421875" style="4" customWidth="1"/>
    <col min="13" max="16384" width="9.140625" style="4" customWidth="1"/>
  </cols>
  <sheetData>
    <row r="1" spans="1:12" ht="12.75">
      <c r="A1" s="62" t="s">
        <v>108</v>
      </c>
      <c r="B1" s="63"/>
      <c r="C1" s="63"/>
      <c r="D1" s="63"/>
      <c r="E1" s="63"/>
      <c r="F1" s="64"/>
      <c r="G1" s="62" t="s">
        <v>109</v>
      </c>
      <c r="H1" s="63"/>
      <c r="I1" s="63"/>
      <c r="J1" s="63"/>
      <c r="K1" s="63"/>
      <c r="L1" s="64"/>
    </row>
    <row r="2" spans="1:12" ht="12.75">
      <c r="A2" s="65"/>
      <c r="B2" s="52"/>
      <c r="C2" s="52"/>
      <c r="D2" s="52"/>
      <c r="E2" s="52"/>
      <c r="F2" s="66"/>
      <c r="G2" s="65"/>
      <c r="H2" s="52"/>
      <c r="I2" s="52"/>
      <c r="J2" s="52"/>
      <c r="K2" s="52"/>
      <c r="L2" s="66"/>
    </row>
    <row r="3" spans="1:12" ht="12.75">
      <c r="A3" s="67" t="s">
        <v>62</v>
      </c>
      <c r="B3" s="59"/>
      <c r="C3" s="59"/>
      <c r="D3" s="59"/>
      <c r="E3" s="59"/>
      <c r="F3" s="68"/>
      <c r="G3" s="67" t="s">
        <v>62</v>
      </c>
      <c r="H3" s="59"/>
      <c r="I3" s="59"/>
      <c r="J3" s="59"/>
      <c r="K3" s="59"/>
      <c r="L3" s="68"/>
    </row>
    <row r="4" spans="1:12" ht="12.75">
      <c r="A4" s="69"/>
      <c r="B4" s="70">
        <v>2000</v>
      </c>
      <c r="C4" s="70">
        <v>2002</v>
      </c>
      <c r="D4" s="70">
        <v>2005</v>
      </c>
      <c r="E4" s="70">
        <v>2006</v>
      </c>
      <c r="F4" s="71">
        <v>2007</v>
      </c>
      <c r="G4" s="69"/>
      <c r="H4" s="70">
        <v>2000</v>
      </c>
      <c r="I4" s="70">
        <v>2002</v>
      </c>
      <c r="J4" s="70">
        <v>2005</v>
      </c>
      <c r="K4" s="70">
        <v>2006</v>
      </c>
      <c r="L4" s="71">
        <v>2007</v>
      </c>
    </row>
    <row r="5" spans="1:12" ht="12.75">
      <c r="A5" s="57" t="s">
        <v>1</v>
      </c>
      <c r="B5" s="58">
        <f>'2000'!M10</f>
        <v>24.692470705113013</v>
      </c>
      <c r="C5" s="58">
        <f>'2002'!M10</f>
        <v>25.35913737177968</v>
      </c>
      <c r="D5" s="58">
        <f>'2005'!M10</f>
        <v>39.13691514955746</v>
      </c>
      <c r="E5" s="58">
        <f>'2006'!M10</f>
        <v>37.2850632977056</v>
      </c>
      <c r="F5" s="58">
        <f>'2007'!M10</f>
        <v>35.2850632977056</v>
      </c>
      <c r="G5" s="57" t="s">
        <v>1</v>
      </c>
      <c r="H5" s="60">
        <f>'2000'!N10</f>
        <v>51</v>
      </c>
      <c r="I5" s="60">
        <f>'2002'!N10</f>
        <v>50</v>
      </c>
      <c r="J5" s="61">
        <f>'2005'!N10</f>
        <v>46</v>
      </c>
      <c r="K5" s="60">
        <f>'2006'!N10</f>
        <v>47</v>
      </c>
      <c r="L5" s="60">
        <f>'2007'!N10</f>
        <v>47</v>
      </c>
    </row>
    <row r="6" spans="1:12" ht="12.75">
      <c r="A6" s="1" t="s">
        <v>2</v>
      </c>
      <c r="B6" s="6">
        <f>'2000'!M11</f>
        <v>57.37525047680819</v>
      </c>
      <c r="C6" s="6">
        <f>'2002'!M11</f>
        <v>59.22710232866004</v>
      </c>
      <c r="D6" s="6">
        <f>'2005'!M11</f>
        <v>51.90896986394777</v>
      </c>
      <c r="E6" s="6">
        <f>'2006'!M11</f>
        <v>52.02382087130692</v>
      </c>
      <c r="F6" s="6">
        <f>'2007'!M11</f>
        <v>54.73874426375475</v>
      </c>
      <c r="G6" s="1" t="s">
        <v>2</v>
      </c>
      <c r="H6" s="7">
        <f>'2000'!N11</f>
        <v>18</v>
      </c>
      <c r="I6" s="7">
        <f>'2002'!N11</f>
        <v>17</v>
      </c>
      <c r="J6" s="26">
        <f>'2005'!N11</f>
        <v>25</v>
      </c>
      <c r="K6" s="7">
        <f>'2006'!N11</f>
        <v>27</v>
      </c>
      <c r="L6" s="7">
        <f>'2007'!N11</f>
        <v>22</v>
      </c>
    </row>
    <row r="7" spans="1:12" ht="12.75">
      <c r="A7" s="1" t="s">
        <v>3</v>
      </c>
      <c r="B7" s="6">
        <f>'2000'!M12</f>
        <v>82.70473487553501</v>
      </c>
      <c r="C7" s="6">
        <f>'2002'!M12</f>
        <v>84.40843857923873</v>
      </c>
      <c r="D7" s="6">
        <f>'2005'!M12</f>
        <v>82.54741794948846</v>
      </c>
      <c r="E7" s="6">
        <f>'2006'!M12</f>
        <v>82.17921913177824</v>
      </c>
      <c r="F7" s="6">
        <f>'2007'!M12</f>
        <v>84.84588579844491</v>
      </c>
      <c r="G7" s="1" t="s">
        <v>3</v>
      </c>
      <c r="H7" s="7">
        <f>'2000'!N12</f>
        <v>2</v>
      </c>
      <c r="I7" s="7">
        <f>'2002'!N12</f>
        <v>2</v>
      </c>
      <c r="J7" s="26">
        <f>'2005'!N12</f>
        <v>3</v>
      </c>
      <c r="K7" s="7">
        <f>'2006'!N12</f>
        <v>2</v>
      </c>
      <c r="L7" s="7">
        <f>'2007'!N12</f>
        <v>2</v>
      </c>
    </row>
    <row r="8" spans="1:12" ht="12.75">
      <c r="A8" s="1" t="s">
        <v>4</v>
      </c>
      <c r="B8" s="6">
        <f>'2000'!M13</f>
        <v>55.18133215524127</v>
      </c>
      <c r="C8" s="6">
        <f>'2002'!M13</f>
        <v>51.15406710517491</v>
      </c>
      <c r="D8" s="6">
        <f>'2005'!M13</f>
        <v>60.995816100921395</v>
      </c>
      <c r="E8" s="6">
        <f>'2006'!M13</f>
        <v>59.63521771752172</v>
      </c>
      <c r="F8" s="6">
        <f>'2007'!M13</f>
        <v>62.682147383343896</v>
      </c>
      <c r="G8" s="1" t="s">
        <v>4</v>
      </c>
      <c r="H8" s="7">
        <f>'2000'!N13</f>
        <v>19</v>
      </c>
      <c r="I8" s="7">
        <f>'2002'!N13</f>
        <v>25</v>
      </c>
      <c r="J8" s="26">
        <f>'2005'!N13</f>
        <v>15</v>
      </c>
      <c r="K8" s="7">
        <f>'2006'!N13</f>
        <v>14</v>
      </c>
      <c r="L8" s="7">
        <f>'2007'!N13</f>
        <v>12</v>
      </c>
    </row>
    <row r="9" spans="1:12" ht="12.75">
      <c r="A9" s="1" t="s">
        <v>5</v>
      </c>
      <c r="B9" s="6">
        <f>'2000'!M14</f>
        <v>47.0745086917564</v>
      </c>
      <c r="C9" s="6">
        <f>'2002'!M14</f>
        <v>47.0745086917564</v>
      </c>
      <c r="D9" s="6">
        <f>'2005'!M14</f>
        <v>48.610262267113946</v>
      </c>
      <c r="E9" s="6">
        <f>'2006'!M14</f>
        <v>49.05200959059764</v>
      </c>
      <c r="F9" s="6">
        <f>'2007'!M14</f>
        <v>44.35228706677089</v>
      </c>
      <c r="G9" s="1" t="s">
        <v>5</v>
      </c>
      <c r="H9" s="7">
        <f>'2000'!N14</f>
        <v>34</v>
      </c>
      <c r="I9" s="7">
        <f>'2002'!N14</f>
        <v>35</v>
      </c>
      <c r="J9" s="26">
        <f>'2005'!N14</f>
        <v>32</v>
      </c>
      <c r="K9" s="7">
        <f>'2006'!N14</f>
        <v>31</v>
      </c>
      <c r="L9" s="7">
        <f>'2007'!N14</f>
        <v>38</v>
      </c>
    </row>
    <row r="10" spans="1:12" ht="12.75">
      <c r="A10" s="1" t="s">
        <v>6</v>
      </c>
      <c r="B10" s="6">
        <f>'2000'!M15</f>
        <v>41.50530098767593</v>
      </c>
      <c r="C10" s="6">
        <f>'2002'!M15</f>
        <v>40.1719676543426</v>
      </c>
      <c r="D10" s="6">
        <f>'2005'!M15</f>
        <v>43.4329158990042</v>
      </c>
      <c r="E10" s="6">
        <f>'2006'!M15</f>
        <v>44.726920000825885</v>
      </c>
      <c r="F10" s="6">
        <f>'2007'!M15</f>
        <v>44.06025333415922</v>
      </c>
      <c r="G10" s="1" t="s">
        <v>6</v>
      </c>
      <c r="H10" s="7">
        <f>'2000'!N15</f>
        <v>40</v>
      </c>
      <c r="I10" s="7">
        <f>'2002'!N15</f>
        <v>43</v>
      </c>
      <c r="J10" s="26">
        <f>'2005'!N15</f>
        <v>41</v>
      </c>
      <c r="K10" s="7">
        <f>'2006'!N15</f>
        <v>38</v>
      </c>
      <c r="L10" s="7">
        <f>'2007'!N15</f>
        <v>39</v>
      </c>
    </row>
    <row r="11" spans="1:12" ht="12.75">
      <c r="A11" s="1" t="s">
        <v>49</v>
      </c>
      <c r="B11" s="6">
        <f>'2000'!M16</f>
        <v>78.51874069057287</v>
      </c>
      <c r="C11" s="6">
        <f>'2002'!M16</f>
        <v>74.81503698686916</v>
      </c>
      <c r="D11" s="6">
        <f>'2005'!M16</f>
        <v>85.18540735723953</v>
      </c>
      <c r="E11" s="6">
        <f>'2006'!M16</f>
        <v>87.18540735723953</v>
      </c>
      <c r="F11" s="6">
        <f>'2007'!M16</f>
        <v>88.51874069057287</v>
      </c>
      <c r="G11" s="1" t="s">
        <v>49</v>
      </c>
      <c r="H11" s="7">
        <f>'2000'!N16</f>
        <v>4</v>
      </c>
      <c r="I11" s="7">
        <f>'2002'!N16</f>
        <v>4</v>
      </c>
      <c r="J11" s="26">
        <f>'2005'!N16</f>
        <v>1</v>
      </c>
      <c r="K11" s="7">
        <f>'2006'!N16</f>
        <v>1</v>
      </c>
      <c r="L11" s="7">
        <f>'2007'!N16</f>
        <v>1</v>
      </c>
    </row>
    <row r="12" spans="1:12" ht="12.75">
      <c r="A12" s="1" t="s">
        <v>50</v>
      </c>
      <c r="B12" s="6">
        <f>'2000'!M17</f>
        <v>48.39504426633139</v>
      </c>
      <c r="C12" s="6">
        <f>'2002'!M17</f>
        <v>48.39504426633139</v>
      </c>
      <c r="D12" s="6">
        <f>'2005'!M17</f>
        <v>45.358007229294365</v>
      </c>
      <c r="E12" s="6">
        <f>'2006'!M17</f>
        <v>40.83948871077584</v>
      </c>
      <c r="F12" s="6">
        <f>'2007'!M17</f>
        <v>40.83948871077584</v>
      </c>
      <c r="G12" s="1" t="s">
        <v>50</v>
      </c>
      <c r="H12" s="7">
        <f>'2000'!N17</f>
        <v>32</v>
      </c>
      <c r="I12" s="7">
        <f>'2002'!N17</f>
        <v>33</v>
      </c>
      <c r="J12" s="26">
        <f>'2005'!N17</f>
        <v>36</v>
      </c>
      <c r="K12" s="7">
        <f>'2006'!N17</f>
        <v>43</v>
      </c>
      <c r="L12" s="7">
        <f>'2007'!N17</f>
        <v>44</v>
      </c>
    </row>
    <row r="13" spans="1:12" ht="12.75">
      <c r="A13" s="1" t="s">
        <v>7</v>
      </c>
      <c r="B13" s="6">
        <f>'2000'!M18</f>
        <v>38.97685639511678</v>
      </c>
      <c r="C13" s="6">
        <f>'2002'!M18</f>
        <v>38.97685639511678</v>
      </c>
      <c r="D13" s="6">
        <f>'2005'!M18</f>
        <v>42.97685639511678</v>
      </c>
      <c r="E13" s="6">
        <f>'2006'!M18</f>
        <v>38.99802041628081</v>
      </c>
      <c r="F13" s="6">
        <f>'2007'!M18</f>
        <v>37.664687082947474</v>
      </c>
      <c r="G13" s="1" t="s">
        <v>7</v>
      </c>
      <c r="H13" s="7">
        <f>'2000'!N18</f>
        <v>45</v>
      </c>
      <c r="I13" s="7">
        <f>'2002'!N18</f>
        <v>45</v>
      </c>
      <c r="J13" s="26">
        <f>'2005'!N18</f>
        <v>42</v>
      </c>
      <c r="K13" s="7">
        <f>'2006'!N18</f>
        <v>45</v>
      </c>
      <c r="L13" s="7">
        <f>'2007'!N18</f>
        <v>45</v>
      </c>
    </row>
    <row r="14" spans="1:12" ht="12.75">
      <c r="A14" s="1" t="s">
        <v>8</v>
      </c>
      <c r="B14" s="6">
        <f>'2000'!M19</f>
        <v>48.57041565797653</v>
      </c>
      <c r="C14" s="6">
        <f>'2002'!M19</f>
        <v>48.57041565797653</v>
      </c>
      <c r="D14" s="6">
        <f>'2005'!M19</f>
        <v>50.533499262753956</v>
      </c>
      <c r="E14" s="6">
        <f>'2006'!M19</f>
        <v>51.866832596087285</v>
      </c>
      <c r="F14" s="6">
        <f>'2007'!M19</f>
        <v>51.20016592942062</v>
      </c>
      <c r="G14" s="1" t="s">
        <v>8</v>
      </c>
      <c r="H14" s="7">
        <f>'2000'!N19</f>
        <v>31</v>
      </c>
      <c r="I14" s="7">
        <f>'2002'!N19</f>
        <v>32</v>
      </c>
      <c r="J14" s="26">
        <f>'2005'!N19</f>
        <v>29</v>
      </c>
      <c r="K14" s="7">
        <f>'2006'!N19</f>
        <v>28</v>
      </c>
      <c r="L14" s="7">
        <f>'2007'!N19</f>
        <v>30</v>
      </c>
    </row>
    <row r="15" spans="1:12" ht="12.75">
      <c r="A15" s="1" t="s">
        <v>9</v>
      </c>
      <c r="B15" s="6">
        <f>'2000'!M20</f>
        <v>46.6430918568823</v>
      </c>
      <c r="C15" s="6">
        <f>'2002'!M20</f>
        <v>46.6430918568823</v>
      </c>
      <c r="D15" s="6">
        <f>'2005'!M20</f>
        <v>44.79124000503044</v>
      </c>
      <c r="E15" s="6">
        <f>'2006'!M20</f>
        <v>44.124573338363774</v>
      </c>
      <c r="F15" s="6">
        <f>'2007'!M20</f>
        <v>42.79124000503044</v>
      </c>
      <c r="G15" s="1" t="s">
        <v>9</v>
      </c>
      <c r="H15" s="7">
        <f>'2000'!N20</f>
        <v>36</v>
      </c>
      <c r="I15" s="7">
        <f>'2002'!N20</f>
        <v>38</v>
      </c>
      <c r="J15" s="26">
        <f>'2005'!N20</f>
        <v>38</v>
      </c>
      <c r="K15" s="7">
        <f>'2006'!N20</f>
        <v>41</v>
      </c>
      <c r="L15" s="7">
        <f>'2007'!N20</f>
        <v>41</v>
      </c>
    </row>
    <row r="16" spans="1:12" ht="12.75">
      <c r="A16" s="1" t="s">
        <v>59</v>
      </c>
      <c r="B16" s="6">
        <f>'2000'!M21</f>
        <v>36.2095464703908</v>
      </c>
      <c r="C16" s="6">
        <f>'2002'!M21</f>
        <v>36.2095464703908</v>
      </c>
      <c r="D16" s="6">
        <f>'2005'!M21</f>
        <v>25.76510202594635</v>
      </c>
      <c r="E16" s="6">
        <f>'2006'!M21</f>
        <v>24.49522628701524</v>
      </c>
      <c r="F16" s="6">
        <f>'2007'!M21</f>
        <v>23.161892953681903</v>
      </c>
      <c r="G16" s="1" t="s">
        <v>59</v>
      </c>
      <c r="H16" s="7">
        <f>'2000'!N21</f>
        <v>46</v>
      </c>
      <c r="I16" s="7">
        <f>'2002'!N21</f>
        <v>49</v>
      </c>
      <c r="J16" s="26">
        <f>'2005'!N21</f>
        <v>52</v>
      </c>
      <c r="K16" s="7">
        <f>'2006'!N21</f>
        <v>52</v>
      </c>
      <c r="L16" s="7">
        <f>'2007'!N21</f>
        <v>52</v>
      </c>
    </row>
    <row r="17" spans="1:12" ht="12.75">
      <c r="A17" s="1" t="s">
        <v>44</v>
      </c>
      <c r="B17" s="6">
        <f>'2000'!M22</f>
        <v>48.84252079620867</v>
      </c>
      <c r="C17" s="6">
        <f>'2002'!M22</f>
        <v>46.84252079620867</v>
      </c>
      <c r="D17" s="6">
        <f>'2005'!M22</f>
        <v>36.587966567713075</v>
      </c>
      <c r="E17" s="6">
        <f>'2006'!M22</f>
        <v>36.587966567713075</v>
      </c>
      <c r="F17" s="6">
        <f>'2007'!M22</f>
        <v>37.508601488348</v>
      </c>
      <c r="G17" s="1" t="s">
        <v>44</v>
      </c>
      <c r="H17" s="7">
        <f>'2000'!N22</f>
        <v>29</v>
      </c>
      <c r="I17" s="7">
        <f>'2002'!N22</f>
        <v>36</v>
      </c>
      <c r="J17" s="26">
        <f>'2005'!N22</f>
        <v>48</v>
      </c>
      <c r="K17" s="7">
        <f>'2006'!N22</f>
        <v>48</v>
      </c>
      <c r="L17" s="7">
        <f>'2007'!N22</f>
        <v>46</v>
      </c>
    </row>
    <row r="18" spans="1:12" ht="12.75">
      <c r="A18" s="1" t="s">
        <v>10</v>
      </c>
      <c r="B18" s="6">
        <f>'2000'!M23</f>
        <v>41.11475493756914</v>
      </c>
      <c r="C18" s="6">
        <f>'2002'!M23</f>
        <v>37.411051233865436</v>
      </c>
      <c r="D18" s="6">
        <f>'2005'!M23</f>
        <v>40.96660678942099</v>
      </c>
      <c r="E18" s="6">
        <f>'2006'!M23</f>
        <v>44.29994012275432</v>
      </c>
      <c r="F18" s="6">
        <f>'2007'!M23</f>
        <v>44.966606789420986</v>
      </c>
      <c r="G18" s="1" t="s">
        <v>10</v>
      </c>
      <c r="H18" s="7">
        <f>'2000'!N23</f>
        <v>42</v>
      </c>
      <c r="I18" s="7">
        <f>'2002'!N23</f>
        <v>48</v>
      </c>
      <c r="J18" s="26">
        <f>'2005'!N23</f>
        <v>45</v>
      </c>
      <c r="K18" s="7">
        <f>'2006'!N23</f>
        <v>40</v>
      </c>
      <c r="L18" s="7">
        <f>'2007'!N23</f>
        <v>37</v>
      </c>
    </row>
    <row r="19" spans="1:12" ht="12.75">
      <c r="A19" s="1" t="s">
        <v>52</v>
      </c>
      <c r="B19" s="6">
        <f>'2000'!M24</f>
        <v>34.52050919377652</v>
      </c>
      <c r="C19" s="6">
        <f>'2002'!M24</f>
        <v>38.22421289748022</v>
      </c>
      <c r="D19" s="6">
        <f>'2005'!M24</f>
        <v>44.59458326785059</v>
      </c>
      <c r="E19" s="6">
        <f>'2006'!M24</f>
        <v>43.26124993451725</v>
      </c>
      <c r="F19" s="6">
        <f>'2007'!M24</f>
        <v>41.927916601183924</v>
      </c>
      <c r="G19" s="1" t="s">
        <v>52</v>
      </c>
      <c r="H19" s="7">
        <f>'2000'!N24</f>
        <v>48</v>
      </c>
      <c r="I19" s="7">
        <f>'2002'!N24</f>
        <v>47</v>
      </c>
      <c r="J19" s="26">
        <f>'2005'!N24</f>
        <v>40</v>
      </c>
      <c r="K19" s="7">
        <f>'2006'!N24</f>
        <v>42</v>
      </c>
      <c r="L19" s="7">
        <f>'2007'!N24</f>
        <v>42</v>
      </c>
    </row>
    <row r="20" spans="1:12" ht="12.75">
      <c r="A20" s="1" t="s">
        <v>11</v>
      </c>
      <c r="B20" s="6">
        <f>'2000'!M25</f>
        <v>33.86222431766986</v>
      </c>
      <c r="C20" s="6">
        <f>'2002'!M25</f>
        <v>50.528890984336535</v>
      </c>
      <c r="D20" s="6">
        <f>'2005'!M25</f>
        <v>49.195557651003206</v>
      </c>
      <c r="E20" s="6">
        <f>'2006'!M25</f>
        <v>47.338414793860345</v>
      </c>
      <c r="F20" s="6">
        <f>'2007'!M25</f>
        <v>46.00508146052701</v>
      </c>
      <c r="G20" s="1" t="s">
        <v>11</v>
      </c>
      <c r="H20" s="7">
        <f>'2000'!N25</f>
        <v>49</v>
      </c>
      <c r="I20" s="7">
        <f>'2002'!N25</f>
        <v>27</v>
      </c>
      <c r="J20" s="26">
        <f>'2005'!N25</f>
        <v>30</v>
      </c>
      <c r="K20" s="7">
        <f>'2006'!N25</f>
        <v>35</v>
      </c>
      <c r="L20" s="7">
        <f>'2007'!N25</f>
        <v>36</v>
      </c>
    </row>
    <row r="21" spans="1:12" ht="12.75">
      <c r="A21" s="1" t="s">
        <v>12</v>
      </c>
      <c r="B21" s="6">
        <f>'2000'!M26</f>
        <v>43.31798417937032</v>
      </c>
      <c r="C21" s="6">
        <f>'2002'!M26</f>
        <v>49.76242862381476</v>
      </c>
      <c r="D21" s="6">
        <f>'2005'!M26</f>
        <v>49.09576195714809</v>
      </c>
      <c r="E21" s="6">
        <f>'2006'!M26</f>
        <v>47.9052857666719</v>
      </c>
      <c r="F21" s="6">
        <f>'2007'!M26</f>
        <v>49.23861910000523</v>
      </c>
      <c r="G21" s="1" t="s">
        <v>12</v>
      </c>
      <c r="H21" s="7">
        <f>'2000'!N26</f>
        <v>39</v>
      </c>
      <c r="I21" s="7">
        <f>'2002'!N26</f>
        <v>29</v>
      </c>
      <c r="J21" s="26">
        <f>'2005'!N26</f>
        <v>31</v>
      </c>
      <c r="K21" s="7">
        <f>'2006'!N26</f>
        <v>33</v>
      </c>
      <c r="L21" s="7">
        <f>'2007'!N26</f>
        <v>33</v>
      </c>
    </row>
    <row r="22" spans="1:12" ht="12.75">
      <c r="A22" s="1" t="s">
        <v>13</v>
      </c>
      <c r="B22" s="6">
        <f>'2000'!M27</f>
        <v>51.371155139401026</v>
      </c>
      <c r="C22" s="6">
        <f>'2002'!M27</f>
        <v>59.88967365791954</v>
      </c>
      <c r="D22" s="6">
        <f>'2005'!M27</f>
        <v>55.88967365791954</v>
      </c>
      <c r="E22" s="6">
        <f>'2006'!M27</f>
        <v>55.24417101241689</v>
      </c>
      <c r="F22" s="6">
        <f>'2007'!M27</f>
        <v>53.910837679083556</v>
      </c>
      <c r="G22" s="1" t="s">
        <v>13</v>
      </c>
      <c r="H22" s="7">
        <f>'2000'!N27</f>
        <v>24</v>
      </c>
      <c r="I22" s="7">
        <f>'2002'!N27</f>
        <v>16</v>
      </c>
      <c r="J22" s="26">
        <f>'2005'!N27</f>
        <v>21</v>
      </c>
      <c r="K22" s="7">
        <f>'2006'!N27</f>
        <v>23</v>
      </c>
      <c r="L22" s="7">
        <f>'2007'!N27</f>
        <v>24</v>
      </c>
    </row>
    <row r="23" spans="1:12" ht="12.75">
      <c r="A23" s="1" t="s">
        <v>14</v>
      </c>
      <c r="B23" s="6">
        <f>'2000'!M28</f>
        <v>61.08863794708927</v>
      </c>
      <c r="C23" s="6">
        <f>'2002'!M28</f>
        <v>61.08863794708927</v>
      </c>
      <c r="D23" s="6">
        <f>'2005'!M28</f>
        <v>57.384934243385565</v>
      </c>
      <c r="E23" s="6">
        <f>'2006'!M28</f>
        <v>55.25795011640144</v>
      </c>
      <c r="F23" s="6">
        <f>'2007'!M28</f>
        <v>52.59128344973477</v>
      </c>
      <c r="G23" s="1" t="s">
        <v>14</v>
      </c>
      <c r="H23" s="7">
        <f>'2000'!N28</f>
        <v>16</v>
      </c>
      <c r="I23" s="7">
        <f>'2002'!N28</f>
        <v>15</v>
      </c>
      <c r="J23" s="26">
        <f>'2005'!N28</f>
        <v>17</v>
      </c>
      <c r="K23" s="7">
        <f>'2006'!N28</f>
        <v>22</v>
      </c>
      <c r="L23" s="7">
        <f>'2007'!N28</f>
        <v>27</v>
      </c>
    </row>
    <row r="24" spans="1:12" ht="12.75">
      <c r="A24" s="1" t="s">
        <v>15</v>
      </c>
      <c r="B24" s="6">
        <f>'2000'!M29</f>
        <v>64.35659399661075</v>
      </c>
      <c r="C24" s="6">
        <f>'2002'!M29</f>
        <v>71.0973347373515</v>
      </c>
      <c r="D24" s="6">
        <f>'2005'!M29</f>
        <v>71.0973347373515</v>
      </c>
      <c r="E24" s="6">
        <f>'2006'!M29</f>
        <v>73.34175505343306</v>
      </c>
      <c r="F24" s="6">
        <f>'2007'!M29</f>
        <v>75.13681208356604</v>
      </c>
      <c r="G24" s="1" t="s">
        <v>15</v>
      </c>
      <c r="H24" s="7">
        <f>'2000'!N29</f>
        <v>12</v>
      </c>
      <c r="I24" s="7">
        <f>'2002'!N29</f>
        <v>9</v>
      </c>
      <c r="J24" s="26">
        <f>'2005'!N29</f>
        <v>8</v>
      </c>
      <c r="K24" s="7">
        <f>'2006'!N29</f>
        <v>7</v>
      </c>
      <c r="L24" s="7">
        <f>'2007'!N29</f>
        <v>6</v>
      </c>
    </row>
    <row r="25" spans="1:12" ht="12.75">
      <c r="A25" s="1" t="s">
        <v>16</v>
      </c>
      <c r="B25" s="6">
        <f>'2000'!M30</f>
        <v>49.17663855729453</v>
      </c>
      <c r="C25" s="6">
        <f>'2002'!M30</f>
        <v>51.02849040914639</v>
      </c>
      <c r="D25" s="6">
        <f>'2005'!M30</f>
        <v>51.69515707581306</v>
      </c>
      <c r="E25" s="6">
        <f>'2006'!M30</f>
        <v>51.69515707581306</v>
      </c>
      <c r="F25" s="6">
        <f>'2007'!M30</f>
        <v>49.69515707581306</v>
      </c>
      <c r="G25" s="1" t="s">
        <v>16</v>
      </c>
      <c r="H25" s="7">
        <f>'2000'!N30</f>
        <v>28</v>
      </c>
      <c r="I25" s="7">
        <f>'2002'!N30</f>
        <v>26</v>
      </c>
      <c r="J25" s="26">
        <f>'2005'!N30</f>
        <v>26</v>
      </c>
      <c r="K25" s="7">
        <f>'2006'!N30</f>
        <v>29</v>
      </c>
      <c r="L25" s="7">
        <f>'2007'!N30</f>
        <v>31</v>
      </c>
    </row>
    <row r="26" spans="1:12" ht="12.75">
      <c r="A26" s="1" t="s">
        <v>17</v>
      </c>
      <c r="B26" s="6">
        <f>'2000'!M31</f>
        <v>48.64885536172665</v>
      </c>
      <c r="C26" s="6">
        <f>'2002'!M31</f>
        <v>48.64885536172665</v>
      </c>
      <c r="D26" s="6">
        <f>'2005'!M31</f>
        <v>34.64885536172665</v>
      </c>
      <c r="E26" s="6">
        <f>'2006'!M31</f>
        <v>36.5007072135785</v>
      </c>
      <c r="F26" s="6">
        <f>'2007'!M31</f>
        <v>32.11975483262612</v>
      </c>
      <c r="G26" s="1" t="s">
        <v>17</v>
      </c>
      <c r="H26" s="7">
        <f>'2000'!N31</f>
        <v>30</v>
      </c>
      <c r="I26" s="7">
        <f>'2002'!N31</f>
        <v>31</v>
      </c>
      <c r="J26" s="26">
        <f>'2005'!N31</f>
        <v>49</v>
      </c>
      <c r="K26" s="7">
        <f>'2006'!N31</f>
        <v>49</v>
      </c>
      <c r="L26" s="7">
        <f>'2007'!N31</f>
        <v>49</v>
      </c>
    </row>
    <row r="27" spans="1:12" ht="12.75">
      <c r="A27" s="1" t="s">
        <v>18</v>
      </c>
      <c r="B27" s="6">
        <f>'2000'!M32</f>
        <v>54.277583334570465</v>
      </c>
      <c r="C27" s="6">
        <f>'2002'!M32</f>
        <v>55.46276851975565</v>
      </c>
      <c r="D27" s="6">
        <f>'2005'!M32</f>
        <v>57.31799834241218</v>
      </c>
      <c r="E27" s="6">
        <f>'2006'!M32</f>
        <v>54.739158916667215</v>
      </c>
      <c r="F27" s="6">
        <f>'2007'!M32</f>
        <v>52.93513292697347</v>
      </c>
      <c r="G27" s="1" t="s">
        <v>18</v>
      </c>
      <c r="H27" s="7">
        <f>'2000'!N32</f>
        <v>20</v>
      </c>
      <c r="I27" s="7">
        <f>'2002'!N32</f>
        <v>21</v>
      </c>
      <c r="J27" s="26">
        <f>'2005'!N32</f>
        <v>18</v>
      </c>
      <c r="K27" s="7">
        <f>'2006'!N32</f>
        <v>24</v>
      </c>
      <c r="L27" s="7">
        <f>'2007'!N32</f>
        <v>26</v>
      </c>
    </row>
    <row r="28" spans="1:12" ht="12.75">
      <c r="A28" s="1" t="s">
        <v>19</v>
      </c>
      <c r="B28" s="6">
        <f>'2000'!M33</f>
        <v>68.19704852445847</v>
      </c>
      <c r="C28" s="6">
        <f>'2002'!M33</f>
        <v>70.04890037631031</v>
      </c>
      <c r="D28" s="6">
        <f>'2005'!M33</f>
        <v>67.38223370964364</v>
      </c>
      <c r="E28" s="6">
        <f>'2006'!M33</f>
        <v>68.04890037631031</v>
      </c>
      <c r="F28" s="6">
        <f>'2007'!M33</f>
        <v>67.104757536402</v>
      </c>
      <c r="G28" s="1" t="s">
        <v>19</v>
      </c>
      <c r="H28" s="7">
        <f>'2000'!N33</f>
        <v>10</v>
      </c>
      <c r="I28" s="7">
        <f>'2002'!N33</f>
        <v>10</v>
      </c>
      <c r="J28" s="26">
        <f>'2005'!N33</f>
        <v>9</v>
      </c>
      <c r="K28" s="7">
        <f>'2006'!N33</f>
        <v>9</v>
      </c>
      <c r="L28" s="7">
        <f>'2007'!N33</f>
        <v>9</v>
      </c>
    </row>
    <row r="29" spans="1:12" ht="12.75">
      <c r="A29" s="1" t="s">
        <v>20</v>
      </c>
      <c r="B29" s="6">
        <f>'2000'!M34</f>
        <v>19.325129689950536</v>
      </c>
      <c r="C29" s="6">
        <f>'2002'!M34</f>
        <v>19.325129689950536</v>
      </c>
      <c r="D29" s="6">
        <f>'2005'!M34</f>
        <v>28.325129689950533</v>
      </c>
      <c r="E29" s="6">
        <f>'2006'!M34</f>
        <v>25.806611171432014</v>
      </c>
      <c r="F29" s="6">
        <f>'2007'!M34</f>
        <v>26.925925925925924</v>
      </c>
      <c r="G29" s="1" t="s">
        <v>20</v>
      </c>
      <c r="H29" s="7">
        <f>'2000'!N34</f>
        <v>53</v>
      </c>
      <c r="I29" s="7">
        <f>'2002'!N34</f>
        <v>53</v>
      </c>
      <c r="J29" s="26">
        <f>'2005'!N34</f>
        <v>51</v>
      </c>
      <c r="K29" s="7">
        <f>'2006'!N34</f>
        <v>51</v>
      </c>
      <c r="L29" s="7">
        <f>'2007'!N34</f>
        <v>51</v>
      </c>
    </row>
    <row r="30" spans="1:12" ht="12.75">
      <c r="A30" s="1" t="s">
        <v>21</v>
      </c>
      <c r="B30" s="6">
        <f>'2000'!M35</f>
        <v>46.083373561491406</v>
      </c>
      <c r="C30" s="6">
        <f>'2002'!M35</f>
        <v>52.083373561491406</v>
      </c>
      <c r="D30" s="6">
        <f>'2005'!M35</f>
        <v>55.46496362060589</v>
      </c>
      <c r="E30" s="6">
        <f>'2006'!M35</f>
        <v>58.01967468346027</v>
      </c>
      <c r="F30" s="6">
        <f>'2007'!M35</f>
        <v>59.35300801679361</v>
      </c>
      <c r="G30" s="1" t="s">
        <v>21</v>
      </c>
      <c r="H30" s="7">
        <f>'2000'!N35</f>
        <v>37</v>
      </c>
      <c r="I30" s="7">
        <f>'2002'!N35</f>
        <v>24</v>
      </c>
      <c r="J30" s="26">
        <f>'2005'!N35</f>
        <v>22</v>
      </c>
      <c r="K30" s="7">
        <f>'2006'!N35</f>
        <v>17</v>
      </c>
      <c r="L30" s="7">
        <f>'2007'!N35</f>
        <v>18</v>
      </c>
    </row>
    <row r="31" spans="1:12" ht="12.75">
      <c r="A31" s="1" t="s">
        <v>22</v>
      </c>
      <c r="B31" s="6">
        <f>'2000'!M36</f>
        <v>67.0862705007898</v>
      </c>
      <c r="C31" s="6">
        <f>'2002'!M36</f>
        <v>64.41960383412312</v>
      </c>
      <c r="D31" s="6">
        <f>'2005'!M36</f>
        <v>63.75293716745646</v>
      </c>
      <c r="E31" s="6">
        <f>'2006'!M36</f>
        <v>62.694736109255416</v>
      </c>
      <c r="F31" s="6">
        <f>'2007'!M36</f>
        <v>63.38811632055094</v>
      </c>
      <c r="G31" s="1" t="s">
        <v>22</v>
      </c>
      <c r="H31" s="7">
        <f>'2000'!N36</f>
        <v>11</v>
      </c>
      <c r="I31" s="7">
        <f>'2002'!N36</f>
        <v>12</v>
      </c>
      <c r="J31" s="26">
        <f>'2005'!N36</f>
        <v>11</v>
      </c>
      <c r="K31" s="7">
        <f>'2006'!N36</f>
        <v>11</v>
      </c>
      <c r="L31" s="7">
        <f>'2007'!N36</f>
        <v>11</v>
      </c>
    </row>
    <row r="32" spans="1:12" ht="12.75">
      <c r="A32" s="1" t="s">
        <v>23</v>
      </c>
      <c r="B32" s="6">
        <f>'2000'!M37</f>
        <v>58.09305050250643</v>
      </c>
      <c r="C32" s="6">
        <f>'2002'!M37</f>
        <v>58.09305050250643</v>
      </c>
      <c r="D32" s="6">
        <f>'2005'!M37</f>
        <v>52.314066306584124</v>
      </c>
      <c r="E32" s="6">
        <f>'2006'!M37</f>
        <v>54.702222727313845</v>
      </c>
      <c r="F32" s="6">
        <f>'2007'!M37</f>
        <v>56.575238600329705</v>
      </c>
      <c r="G32" s="1" t="s">
        <v>23</v>
      </c>
      <c r="H32" s="7">
        <f>'2000'!N37</f>
        <v>17</v>
      </c>
      <c r="I32" s="7">
        <f>'2002'!N37</f>
        <v>19</v>
      </c>
      <c r="J32" s="26">
        <f>'2005'!N37</f>
        <v>24</v>
      </c>
      <c r="K32" s="7">
        <f>'2006'!N37</f>
        <v>25</v>
      </c>
      <c r="L32" s="7">
        <f>'2007'!N37</f>
        <v>20</v>
      </c>
    </row>
    <row r="33" spans="1:12" ht="12.75">
      <c r="A33" s="1" t="s">
        <v>24</v>
      </c>
      <c r="B33" s="6">
        <f>'2000'!M38</f>
        <v>70.61297781709301</v>
      </c>
      <c r="C33" s="6">
        <f>'2002'!M38</f>
        <v>72.46482966894487</v>
      </c>
      <c r="D33" s="6">
        <f>'2005'!M38</f>
        <v>62.687051891167094</v>
      </c>
      <c r="E33" s="6">
        <f>'2006'!M38</f>
        <v>59.35371855783376</v>
      </c>
      <c r="F33" s="6">
        <f>'2007'!M38</f>
        <v>62.53890374301894</v>
      </c>
      <c r="G33" s="1" t="s">
        <v>24</v>
      </c>
      <c r="H33" s="7">
        <f>'2000'!N38</f>
        <v>9</v>
      </c>
      <c r="I33" s="7">
        <f>'2002'!N38</f>
        <v>8</v>
      </c>
      <c r="J33" s="26">
        <f>'2005'!N38</f>
        <v>12</v>
      </c>
      <c r="K33" s="7">
        <f>'2006'!N38</f>
        <v>15</v>
      </c>
      <c r="L33" s="7">
        <f>'2007'!N38</f>
        <v>13</v>
      </c>
    </row>
    <row r="34" spans="1:12" ht="12.75">
      <c r="A34" s="1" t="s">
        <v>25</v>
      </c>
      <c r="B34" s="6">
        <f>'2000'!M39</f>
        <v>80.53923307640211</v>
      </c>
      <c r="C34" s="6">
        <f>'2002'!M39</f>
        <v>79.87256640973544</v>
      </c>
      <c r="D34" s="6">
        <f>'2005'!M39</f>
        <v>83.27249402464678</v>
      </c>
      <c r="E34" s="6">
        <f>'2006'!M39</f>
        <v>79.90265792516897</v>
      </c>
      <c r="F34" s="6">
        <f>'2007'!M39</f>
        <v>84.5724612790114</v>
      </c>
      <c r="G34" s="1" t="s">
        <v>25</v>
      </c>
      <c r="H34" s="7">
        <f>'2000'!N39</f>
        <v>3</v>
      </c>
      <c r="I34" s="7">
        <f>'2002'!N39</f>
        <v>3</v>
      </c>
      <c r="J34" s="26">
        <f>'2005'!N39</f>
        <v>2</v>
      </c>
      <c r="K34" s="7">
        <f>'2006'!N39</f>
        <v>3</v>
      </c>
      <c r="L34" s="7">
        <f>'2007'!N39</f>
        <v>3</v>
      </c>
    </row>
    <row r="35" spans="1:12" ht="12.75">
      <c r="A35" s="1" t="s">
        <v>26</v>
      </c>
      <c r="B35" s="6">
        <f>'2000'!M40</f>
        <v>40.898084286480454</v>
      </c>
      <c r="C35" s="6">
        <f>'2002'!M40</f>
        <v>44.23141761981378</v>
      </c>
      <c r="D35" s="6">
        <f>'2005'!M40</f>
        <v>47.29885639409295</v>
      </c>
      <c r="E35" s="6">
        <f>'2006'!M40</f>
        <v>49.44369550961611</v>
      </c>
      <c r="F35" s="6">
        <f>'2007'!M40</f>
        <v>49.533935586826864</v>
      </c>
      <c r="G35" s="1" t="s">
        <v>26</v>
      </c>
      <c r="H35" s="7">
        <f>'2000'!N40</f>
        <v>43</v>
      </c>
      <c r="I35" s="7">
        <f>'2002'!N40</f>
        <v>42</v>
      </c>
      <c r="J35" s="26">
        <f>'2005'!N40</f>
        <v>33</v>
      </c>
      <c r="K35" s="7">
        <f>'2006'!N40</f>
        <v>30</v>
      </c>
      <c r="L35" s="7">
        <f>'2007'!N40</f>
        <v>32</v>
      </c>
    </row>
    <row r="36" spans="1:12" ht="12.75">
      <c r="A36" s="1" t="s">
        <v>27</v>
      </c>
      <c r="B36" s="6">
        <f>'2000'!M41</f>
        <v>90.97354497354497</v>
      </c>
      <c r="C36" s="6">
        <f>'2002'!M41</f>
        <v>86.30687830687832</v>
      </c>
      <c r="D36" s="6">
        <f>'2005'!M41</f>
        <v>74.5737380004481</v>
      </c>
      <c r="E36" s="6">
        <f>'2006'!M41</f>
        <v>77.24040466711476</v>
      </c>
      <c r="F36" s="6">
        <f>'2007'!M41</f>
        <v>77.24040466711476</v>
      </c>
      <c r="G36" s="1" t="s">
        <v>27</v>
      </c>
      <c r="H36" s="7">
        <f>'2000'!N41</f>
        <v>1</v>
      </c>
      <c r="I36" s="7">
        <f>'2002'!N41</f>
        <v>1</v>
      </c>
      <c r="J36" s="26">
        <f>'2005'!N41</f>
        <v>5</v>
      </c>
      <c r="K36" s="7">
        <f>'2006'!N41</f>
        <v>5</v>
      </c>
      <c r="L36" s="7">
        <f>'2007'!N41</f>
        <v>4</v>
      </c>
    </row>
    <row r="37" spans="1:12" ht="12.75">
      <c r="A37" s="1" t="s">
        <v>28</v>
      </c>
      <c r="B37" s="6">
        <f>'2000'!M42</f>
        <v>49.332727905953305</v>
      </c>
      <c r="C37" s="6">
        <f>'2002'!M42</f>
        <v>49.332727905953305</v>
      </c>
      <c r="D37" s="6">
        <f>'2005'!M42</f>
        <v>51.332727905953305</v>
      </c>
      <c r="E37" s="6">
        <f>'2006'!M42</f>
        <v>52.539077112302515</v>
      </c>
      <c r="F37" s="6">
        <f>'2007'!M42</f>
        <v>53.07875965198505</v>
      </c>
      <c r="G37" s="1" t="s">
        <v>28</v>
      </c>
      <c r="H37" s="7">
        <f>'2000'!N42</f>
        <v>27</v>
      </c>
      <c r="I37" s="7">
        <f>'2002'!N42</f>
        <v>30</v>
      </c>
      <c r="J37" s="26">
        <f>'2005'!N42</f>
        <v>27</v>
      </c>
      <c r="K37" s="7">
        <f>'2006'!N42</f>
        <v>26</v>
      </c>
      <c r="L37" s="7">
        <f>'2007'!N42</f>
        <v>25</v>
      </c>
    </row>
    <row r="38" spans="1:12" ht="12.75">
      <c r="A38" s="1" t="s">
        <v>29</v>
      </c>
      <c r="B38" s="6">
        <f>'2000'!M43</f>
        <v>35.428610334276804</v>
      </c>
      <c r="C38" s="6">
        <f>'2002'!M43</f>
        <v>39.947128852795316</v>
      </c>
      <c r="D38" s="6">
        <f>'2005'!M43</f>
        <v>45.28046218612865</v>
      </c>
      <c r="E38" s="6">
        <f>'2006'!M43</f>
        <v>48.992964039695416</v>
      </c>
      <c r="F38" s="6">
        <f>'2007'!M43</f>
        <v>52.32629737302875</v>
      </c>
      <c r="G38" s="1" t="s">
        <v>29</v>
      </c>
      <c r="H38" s="7">
        <f>'2000'!N43</f>
        <v>47</v>
      </c>
      <c r="I38" s="7">
        <f>'2002'!N43</f>
        <v>44</v>
      </c>
      <c r="J38" s="26">
        <f>'2005'!N43</f>
        <v>37</v>
      </c>
      <c r="K38" s="7">
        <f>'2006'!N43</f>
        <v>32</v>
      </c>
      <c r="L38" s="7">
        <f>'2007'!N43</f>
        <v>28</v>
      </c>
    </row>
    <row r="39" spans="1:12" ht="12.75">
      <c r="A39" s="1" t="s">
        <v>30</v>
      </c>
      <c r="B39" s="6">
        <f>'2000'!M44</f>
        <v>46.654954001682164</v>
      </c>
      <c r="C39" s="6">
        <f>'2002'!M44</f>
        <v>50.358657705385866</v>
      </c>
      <c r="D39" s="6">
        <f>'2005'!M44</f>
        <v>44.62708454807012</v>
      </c>
      <c r="E39" s="6">
        <f>'2006'!M44</f>
        <v>47.03726671720995</v>
      </c>
      <c r="F39" s="6">
        <f>'2007'!M44</f>
        <v>48.37060005054329</v>
      </c>
      <c r="G39" s="1" t="s">
        <v>30</v>
      </c>
      <c r="H39" s="7">
        <f>'2000'!N44</f>
        <v>35</v>
      </c>
      <c r="I39" s="7">
        <f>'2002'!N44</f>
        <v>28</v>
      </c>
      <c r="J39" s="26">
        <f>'2005'!N44</f>
        <v>39</v>
      </c>
      <c r="K39" s="7">
        <f>'2006'!N44</f>
        <v>36</v>
      </c>
      <c r="L39" s="7">
        <f>'2007'!N44</f>
        <v>34</v>
      </c>
    </row>
    <row r="40" spans="1:12" ht="12.75">
      <c r="A40" s="1" t="s">
        <v>31</v>
      </c>
      <c r="B40" s="6">
        <f>'2000'!M45</f>
        <v>45.40737464470815</v>
      </c>
      <c r="C40" s="6">
        <f>'2002'!M45</f>
        <v>45.40737464470815</v>
      </c>
      <c r="D40" s="6">
        <f>'2005'!M45</f>
        <v>41.25922649656</v>
      </c>
      <c r="E40" s="6">
        <f>'2006'!M45</f>
        <v>44.87848093014669</v>
      </c>
      <c r="F40" s="6">
        <f>'2007'!M45</f>
        <v>46.205540889128464</v>
      </c>
      <c r="G40" s="1" t="s">
        <v>31</v>
      </c>
      <c r="H40" s="7">
        <f>'2000'!N45</f>
        <v>38</v>
      </c>
      <c r="I40" s="7">
        <f>'2002'!N45</f>
        <v>40</v>
      </c>
      <c r="J40" s="26">
        <f>'2005'!N45</f>
        <v>44</v>
      </c>
      <c r="K40" s="7">
        <f>'2006'!N45</f>
        <v>37</v>
      </c>
      <c r="L40" s="7">
        <f>'2007'!N45</f>
        <v>35</v>
      </c>
    </row>
    <row r="41" spans="1:12" ht="12.75">
      <c r="A41" s="1" t="s">
        <v>32</v>
      </c>
      <c r="B41" s="6">
        <f>'2000'!M46</f>
        <v>63.47855877568524</v>
      </c>
      <c r="C41" s="6">
        <f>'2002'!M46</f>
        <v>65.47855877568524</v>
      </c>
      <c r="D41" s="6">
        <f>'2005'!M46</f>
        <v>65.65059400309507</v>
      </c>
      <c r="E41" s="6">
        <f>'2006'!M46</f>
        <v>66.85694320944425</v>
      </c>
      <c r="F41" s="6">
        <f>'2007'!M46</f>
        <v>66.31726066976172</v>
      </c>
      <c r="G41" s="1" t="s">
        <v>32</v>
      </c>
      <c r="H41" s="7">
        <f>'2000'!N46</f>
        <v>13</v>
      </c>
      <c r="I41" s="7">
        <f>'2002'!N46</f>
        <v>11</v>
      </c>
      <c r="J41" s="26">
        <f>'2005'!N46</f>
        <v>10</v>
      </c>
      <c r="K41" s="7">
        <f>'2006'!N46</f>
        <v>10</v>
      </c>
      <c r="L41" s="7">
        <f>'2007'!N46</f>
        <v>10</v>
      </c>
    </row>
    <row r="42" spans="1:12" ht="12.75">
      <c r="A42" s="1" t="s">
        <v>33</v>
      </c>
      <c r="B42" s="6">
        <f>'2000'!M47</f>
        <v>72.54887588960541</v>
      </c>
      <c r="C42" s="6">
        <f>'2002'!M47</f>
        <v>72.54887588960541</v>
      </c>
      <c r="D42" s="6">
        <f>'2005'!M47</f>
        <v>71.21554255627207</v>
      </c>
      <c r="E42" s="6">
        <f>'2006'!M47</f>
        <v>77.21554255627207</v>
      </c>
      <c r="F42" s="6">
        <f>'2007'!M47</f>
        <v>74.04000871624312</v>
      </c>
      <c r="G42" s="1" t="s">
        <v>33</v>
      </c>
      <c r="H42" s="7">
        <f>'2000'!N47</f>
        <v>7</v>
      </c>
      <c r="I42" s="7">
        <f>'2002'!N47</f>
        <v>7</v>
      </c>
      <c r="J42" s="26">
        <f>'2005'!N47</f>
        <v>7</v>
      </c>
      <c r="K42" s="7">
        <f>'2006'!N47</f>
        <v>6</v>
      </c>
      <c r="L42" s="7">
        <f>'2007'!N47</f>
        <v>7</v>
      </c>
    </row>
    <row r="43" spans="1:12" ht="12.75">
      <c r="A43" s="1" t="s">
        <v>34</v>
      </c>
      <c r="B43" s="6">
        <f>'2000'!M48</f>
        <v>40.78893501262644</v>
      </c>
      <c r="C43" s="6">
        <f>'2002'!M48</f>
        <v>38.937083160774584</v>
      </c>
      <c r="D43" s="6">
        <f>'2005'!M48</f>
        <v>38.937083160774584</v>
      </c>
      <c r="E43" s="6">
        <f>'2006'!M48</f>
        <v>37.94468359508512</v>
      </c>
      <c r="F43" s="6">
        <f>'2007'!M48</f>
        <v>35.28429030277</v>
      </c>
      <c r="G43" s="1" t="s">
        <v>34</v>
      </c>
      <c r="H43" s="7">
        <f>'2000'!N48</f>
        <v>44</v>
      </c>
      <c r="I43" s="7">
        <f>'2002'!N48</f>
        <v>46</v>
      </c>
      <c r="J43" s="26">
        <f>'2005'!N48</f>
        <v>47</v>
      </c>
      <c r="K43" s="7">
        <f>'2006'!N48</f>
        <v>46</v>
      </c>
      <c r="L43" s="7">
        <f>'2007'!N48</f>
        <v>48</v>
      </c>
    </row>
    <row r="44" spans="1:12" ht="12.75">
      <c r="A44" s="1" t="s">
        <v>35</v>
      </c>
      <c r="B44" s="6">
        <f>'2000'!M49</f>
        <v>20.03174603174603</v>
      </c>
      <c r="C44" s="6">
        <f>'2002'!M49</f>
        <v>20.03174603174603</v>
      </c>
      <c r="D44" s="6">
        <f>'2005'!M49</f>
        <v>20.03174603174603</v>
      </c>
      <c r="E44" s="6">
        <f>'2006'!M49</f>
        <v>8.222222222222223</v>
      </c>
      <c r="F44" s="6">
        <f>'2007'!M49</f>
        <v>5.555555555555556</v>
      </c>
      <c r="G44" s="1" t="s">
        <v>35</v>
      </c>
      <c r="H44" s="7">
        <f>'2000'!N49</f>
        <v>52</v>
      </c>
      <c r="I44" s="7">
        <f>'2002'!N49</f>
        <v>52</v>
      </c>
      <c r="J44" s="26">
        <f>'2005'!N49</f>
        <v>53</v>
      </c>
      <c r="K44" s="7">
        <f>'2006'!N49</f>
        <v>53</v>
      </c>
      <c r="L44" s="7">
        <f>'2007'!N49</f>
        <v>53</v>
      </c>
    </row>
    <row r="45" spans="1:12" ht="12.75">
      <c r="A45" s="1" t="s">
        <v>36</v>
      </c>
      <c r="B45" s="6">
        <f>'2000'!M50</f>
        <v>76.70615868784024</v>
      </c>
      <c r="C45" s="6">
        <f>'2002'!M50</f>
        <v>74.6788936377739</v>
      </c>
      <c r="D45" s="6">
        <f>'2005'!M50</f>
        <v>75.97603442677136</v>
      </c>
      <c r="E45" s="6">
        <f>'2006'!M50</f>
        <v>78.68461550668793</v>
      </c>
      <c r="F45" s="6">
        <f>'2007'!M50</f>
        <v>77.04967763722239</v>
      </c>
      <c r="G45" s="1" t="s">
        <v>36</v>
      </c>
      <c r="H45" s="7">
        <f>'2000'!N50</f>
        <v>5</v>
      </c>
      <c r="I45" s="7">
        <f>'2002'!N50</f>
        <v>5</v>
      </c>
      <c r="J45" s="26">
        <f>'2005'!N50</f>
        <v>4</v>
      </c>
      <c r="K45" s="7">
        <f>'2006'!N50</f>
        <v>4</v>
      </c>
      <c r="L45" s="7">
        <f>'2007'!N50</f>
        <v>5</v>
      </c>
    </row>
    <row r="46" spans="1:12" ht="12.75">
      <c r="A46" s="1" t="s">
        <v>37</v>
      </c>
      <c r="B46" s="6">
        <f>'2000'!M51</f>
        <v>41.40625115714612</v>
      </c>
      <c r="C46" s="6">
        <f>'2002'!M51</f>
        <v>44.73958449047945</v>
      </c>
      <c r="D46" s="6">
        <f>'2005'!M51</f>
        <v>31.62847337936834</v>
      </c>
      <c r="E46" s="6">
        <f>'2006'!M51</f>
        <v>30.295140046035005</v>
      </c>
      <c r="F46" s="6">
        <f>'2007'!M51</f>
        <v>28.961806712701673</v>
      </c>
      <c r="G46" s="1" t="s">
        <v>37</v>
      </c>
      <c r="H46" s="7">
        <f>'2000'!N51</f>
        <v>41</v>
      </c>
      <c r="I46" s="7">
        <f>'2002'!N51</f>
        <v>41</v>
      </c>
      <c r="J46" s="26">
        <f>'2005'!N51</f>
        <v>50</v>
      </c>
      <c r="K46" s="7">
        <f>'2006'!N51</f>
        <v>50</v>
      </c>
      <c r="L46" s="7">
        <f>'2007'!N51</f>
        <v>50</v>
      </c>
    </row>
    <row r="47" spans="1:12" ht="12.75">
      <c r="A47" s="1" t="s">
        <v>38</v>
      </c>
      <c r="B47" s="6">
        <f>'2000'!M52</f>
        <v>50.54532830357645</v>
      </c>
      <c r="C47" s="6">
        <f>'2002'!M52</f>
        <v>46.84162459987274</v>
      </c>
      <c r="D47" s="6">
        <f>'2005'!M52</f>
        <v>50.915698673946814</v>
      </c>
      <c r="E47" s="6">
        <f>'2006'!M52</f>
        <v>56.79192017231815</v>
      </c>
      <c r="F47" s="6">
        <f>'2007'!M52</f>
        <v>59.612284510597796</v>
      </c>
      <c r="G47" s="1" t="s">
        <v>38</v>
      </c>
      <c r="H47" s="7">
        <f>'2000'!N52</f>
        <v>25</v>
      </c>
      <c r="I47" s="7">
        <f>'2002'!N52</f>
        <v>37</v>
      </c>
      <c r="J47" s="26">
        <f>'2005'!N52</f>
        <v>28</v>
      </c>
      <c r="K47" s="7">
        <f>'2006'!N52</f>
        <v>20</v>
      </c>
      <c r="L47" s="7">
        <f>'2007'!N52</f>
        <v>17</v>
      </c>
    </row>
    <row r="48" spans="1:12" ht="12.75">
      <c r="A48" s="1" t="s">
        <v>39</v>
      </c>
      <c r="B48" s="6">
        <f>'2000'!M53</f>
        <v>53.587838759058165</v>
      </c>
      <c r="C48" s="6">
        <f>'2002'!M53</f>
        <v>55.587838759058165</v>
      </c>
      <c r="D48" s="6">
        <f>'2005'!M53</f>
        <v>58.25450542572483</v>
      </c>
      <c r="E48" s="6">
        <f>'2006'!M53</f>
        <v>60.25450542572483</v>
      </c>
      <c r="F48" s="6">
        <f>'2007'!M53</f>
        <v>58.921172092391494</v>
      </c>
      <c r="G48" s="1" t="s">
        <v>39</v>
      </c>
      <c r="H48" s="7">
        <f>'2000'!N53</f>
        <v>22</v>
      </c>
      <c r="I48" s="7">
        <f>'2002'!N53</f>
        <v>20</v>
      </c>
      <c r="J48" s="26">
        <f>'2005'!N53</f>
        <v>16</v>
      </c>
      <c r="K48" s="7">
        <f>'2006'!N53</f>
        <v>13</v>
      </c>
      <c r="L48" s="7">
        <f>'2007'!N53</f>
        <v>19</v>
      </c>
    </row>
    <row r="49" spans="1:12" ht="12.75">
      <c r="A49" s="1" t="s">
        <v>40</v>
      </c>
      <c r="B49" s="6">
        <f>'2000'!M54</f>
        <v>48.20204483609521</v>
      </c>
      <c r="C49" s="6">
        <f>'2002'!M54</f>
        <v>48.20204483609521</v>
      </c>
      <c r="D49" s="6">
        <f>'2005'!M54</f>
        <v>46.868711502761876</v>
      </c>
      <c r="E49" s="6">
        <f>'2006'!M54</f>
        <v>47.7893464233968</v>
      </c>
      <c r="F49" s="6">
        <f>'2007'!M54</f>
        <v>51.249663883714256</v>
      </c>
      <c r="G49" s="1" t="s">
        <v>40</v>
      </c>
      <c r="H49" s="7">
        <f>'2000'!N54</f>
        <v>33</v>
      </c>
      <c r="I49" s="7">
        <f>'2002'!N54</f>
        <v>34</v>
      </c>
      <c r="J49" s="26">
        <f>'2005'!N54</f>
        <v>34</v>
      </c>
      <c r="K49" s="7">
        <f>'2006'!N54</f>
        <v>34</v>
      </c>
      <c r="L49" s="7">
        <f>'2007'!N54</f>
        <v>29</v>
      </c>
    </row>
    <row r="50" spans="1:12" ht="12.75">
      <c r="A50" s="1" t="s">
        <v>41</v>
      </c>
      <c r="B50" s="6">
        <f>'2000'!M55</f>
        <v>53.422505551315176</v>
      </c>
      <c r="C50" s="6">
        <f>'2002'!M55</f>
        <v>55.422505551315176</v>
      </c>
      <c r="D50" s="6">
        <f>'2005'!M55</f>
        <v>55.462317350084625</v>
      </c>
      <c r="E50" s="6">
        <f>'2006'!M55</f>
        <v>56.49090946010997</v>
      </c>
      <c r="F50" s="6">
        <f>'2007'!M55</f>
        <v>54.43631042179757</v>
      </c>
      <c r="G50" s="1" t="s">
        <v>41</v>
      </c>
      <c r="H50" s="7">
        <f>'2000'!N55</f>
        <v>23</v>
      </c>
      <c r="I50" s="7">
        <f>'2002'!N55</f>
        <v>22</v>
      </c>
      <c r="J50" s="26">
        <f>'2005'!N55</f>
        <v>23</v>
      </c>
      <c r="K50" s="7">
        <f>'2006'!N55</f>
        <v>21</v>
      </c>
      <c r="L50" s="7">
        <f>'2007'!N55</f>
        <v>23</v>
      </c>
    </row>
    <row r="51" spans="1:12" ht="12.75">
      <c r="A51" s="1" t="s">
        <v>42</v>
      </c>
      <c r="B51" s="6">
        <f>'2000'!M56</f>
        <v>62.35562306036715</v>
      </c>
      <c r="C51" s="6">
        <f>'2002'!M56</f>
        <v>61.68895639370049</v>
      </c>
      <c r="D51" s="6">
        <f>'2005'!M56</f>
        <v>61.17333327872884</v>
      </c>
      <c r="E51" s="6">
        <f>'2006'!M56</f>
        <v>59.32148142687698</v>
      </c>
      <c r="F51" s="6">
        <f>'2007'!M56</f>
        <v>60.93229093345195</v>
      </c>
      <c r="G51" s="1" t="s">
        <v>42</v>
      </c>
      <c r="H51" s="7">
        <f>'2000'!N56</f>
        <v>15</v>
      </c>
      <c r="I51" s="7">
        <f>'2002'!N56</f>
        <v>13</v>
      </c>
      <c r="J51" s="26">
        <f>'2005'!N56</f>
        <v>14</v>
      </c>
      <c r="K51" s="7">
        <f>'2006'!N56</f>
        <v>16</v>
      </c>
      <c r="L51" s="7">
        <f>'2007'!N56</f>
        <v>16</v>
      </c>
    </row>
    <row r="52" spans="1:12" ht="12.75">
      <c r="A52" s="1" t="s">
        <v>43</v>
      </c>
      <c r="B52" s="6">
        <f>'2000'!M57</f>
        <v>49.92233499757608</v>
      </c>
      <c r="C52" s="6">
        <f>'2002'!M57</f>
        <v>45.4638961026551</v>
      </c>
      <c r="D52" s="6">
        <f>'2005'!M57</f>
        <v>46.37184639822755</v>
      </c>
      <c r="E52" s="6">
        <f>'2006'!M57</f>
        <v>44.37184639822755</v>
      </c>
      <c r="F52" s="6">
        <f>'2007'!M57</f>
        <v>43.131889829280745</v>
      </c>
      <c r="G52" s="1" t="s">
        <v>43</v>
      </c>
      <c r="H52" s="7">
        <f>'2000'!N57</f>
        <v>26</v>
      </c>
      <c r="I52" s="7">
        <f>'2002'!N57</f>
        <v>39</v>
      </c>
      <c r="J52" s="26">
        <f>'2005'!N57</f>
        <v>35</v>
      </c>
      <c r="K52" s="7">
        <f>'2006'!N57</f>
        <v>39</v>
      </c>
      <c r="L52" s="7">
        <f>'2007'!N57</f>
        <v>40</v>
      </c>
    </row>
    <row r="53" spans="2:12" ht="12.75">
      <c r="B53" s="6"/>
      <c r="C53" s="6"/>
      <c r="D53" s="6"/>
      <c r="E53" s="6"/>
      <c r="F53" s="6"/>
      <c r="H53" s="7"/>
      <c r="I53" s="7"/>
      <c r="J53" s="26"/>
      <c r="K53" s="7"/>
      <c r="L53" s="7"/>
    </row>
    <row r="54" spans="1:12" ht="12.75">
      <c r="A54" s="1" t="s">
        <v>64</v>
      </c>
      <c r="B54" s="6">
        <f>'2000'!M59</f>
        <v>54.17765266521999</v>
      </c>
      <c r="C54" s="6">
        <f>'2002'!M59</f>
        <v>53.510985998553316</v>
      </c>
      <c r="D54" s="6">
        <f>'2005'!M59</f>
        <v>56.753837971046984</v>
      </c>
      <c r="E54" s="6">
        <f>'2006'!M59</f>
        <v>56.9049504609217</v>
      </c>
      <c r="F54" s="6">
        <f>'2007'!M59</f>
        <v>62.0867576753022</v>
      </c>
      <c r="G54" s="1" t="s">
        <v>64</v>
      </c>
      <c r="H54" s="7">
        <f>'2000'!N59</f>
        <v>21</v>
      </c>
      <c r="I54" s="7">
        <f>'2002'!N59</f>
        <v>23</v>
      </c>
      <c r="J54" s="26">
        <f>'2005'!N59</f>
        <v>19</v>
      </c>
      <c r="K54" s="7">
        <f>'2006'!N59</f>
        <v>19</v>
      </c>
      <c r="L54" s="7">
        <f>'2007'!N59</f>
        <v>14</v>
      </c>
    </row>
    <row r="55" spans="1:12" ht="12.75">
      <c r="A55" s="1" t="s">
        <v>65</v>
      </c>
      <c r="B55" s="6">
        <f>'2000'!M60</f>
        <v>63.359832214026426</v>
      </c>
      <c r="C55" s="6">
        <f>'2002'!M60</f>
        <v>61.62524420582279</v>
      </c>
      <c r="D55" s="6">
        <f>'2005'!M60</f>
        <v>62.445608544102434</v>
      </c>
      <c r="E55" s="6">
        <f>'2006'!M60</f>
        <v>57.927090025583915</v>
      </c>
      <c r="F55" s="6">
        <f>'2007'!M60</f>
        <v>56.466772565266446</v>
      </c>
      <c r="G55" s="1" t="s">
        <v>65</v>
      </c>
      <c r="H55" s="7">
        <f>'2000'!N60</f>
        <v>14</v>
      </c>
      <c r="I55" s="7">
        <f>'2002'!N60</f>
        <v>14</v>
      </c>
      <c r="J55" s="26">
        <f>'2005'!N60</f>
        <v>13</v>
      </c>
      <c r="K55" s="7">
        <f>'2006'!N60</f>
        <v>18</v>
      </c>
      <c r="L55" s="7">
        <f>'2007'!N60</f>
        <v>21</v>
      </c>
    </row>
    <row r="56" spans="1:12" ht="12.75">
      <c r="A56" s="1" t="s">
        <v>66</v>
      </c>
      <c r="B56" s="6">
        <f>'2000'!M61</f>
        <v>25.13403305585716</v>
      </c>
      <c r="C56" s="6">
        <f>'2002'!M61</f>
        <v>25.13403305585716</v>
      </c>
      <c r="D56" s="6">
        <f>'2005'!M61</f>
        <v>42.09699601882013</v>
      </c>
      <c r="E56" s="6">
        <f>'2006'!M61</f>
        <v>40.76366268548679</v>
      </c>
      <c r="F56" s="6">
        <f>'2007'!M61</f>
        <v>41.43032935215346</v>
      </c>
      <c r="G56" s="1" t="s">
        <v>66</v>
      </c>
      <c r="H56" s="7">
        <f>'2000'!N61</f>
        <v>50</v>
      </c>
      <c r="I56" s="7">
        <f>'2002'!N61</f>
        <v>51</v>
      </c>
      <c r="J56" s="26">
        <f>'2005'!N61</f>
        <v>43</v>
      </c>
      <c r="K56" s="7">
        <f>'2006'!N61</f>
        <v>44</v>
      </c>
      <c r="L56" s="7">
        <f>'2007'!N61</f>
        <v>43</v>
      </c>
    </row>
    <row r="57" spans="1:12" ht="12.75">
      <c r="A57" s="1" t="s">
        <v>67</v>
      </c>
      <c r="B57" s="6">
        <f>'2000'!M62</f>
        <v>71.51844429052802</v>
      </c>
      <c r="C57" s="6">
        <f>'2002'!M62</f>
        <v>58.58998488649858</v>
      </c>
      <c r="D57" s="6">
        <f>'2005'!M62</f>
        <v>56.51180899073311</v>
      </c>
      <c r="E57" s="6">
        <f>'2006'!M62</f>
        <v>60.798833101861455</v>
      </c>
      <c r="F57" s="6">
        <f>'2007'!M62</f>
        <v>61.72475902778738</v>
      </c>
      <c r="G57" s="1" t="s">
        <v>67</v>
      </c>
      <c r="H57" s="7">
        <f>'2000'!N62</f>
        <v>8</v>
      </c>
      <c r="I57" s="7">
        <f>'2002'!N62</f>
        <v>18</v>
      </c>
      <c r="J57" s="26">
        <f>'2005'!N62</f>
        <v>20</v>
      </c>
      <c r="K57" s="7">
        <f>'2006'!N62</f>
        <v>12</v>
      </c>
      <c r="L57" s="7">
        <f>'2007'!N62</f>
        <v>15</v>
      </c>
    </row>
    <row r="58" spans="1:12" ht="12.75">
      <c r="A58" s="1" t="s">
        <v>68</v>
      </c>
      <c r="B58" s="6">
        <f>'2000'!M63</f>
        <v>76.48471355589102</v>
      </c>
      <c r="C58" s="6">
        <f>'2002'!M63</f>
        <v>73.81804688922436</v>
      </c>
      <c r="D58" s="6">
        <f>'2005'!M63</f>
        <v>71.81804688922436</v>
      </c>
      <c r="E58" s="6">
        <f>'2006'!M63</f>
        <v>69.15138022255769</v>
      </c>
      <c r="F58" s="6">
        <f>'2007'!M63</f>
        <v>70.48471355589102</v>
      </c>
      <c r="G58" s="1" t="s">
        <v>68</v>
      </c>
      <c r="H58" s="7">
        <f>'2000'!N63</f>
        <v>6</v>
      </c>
      <c r="I58" s="7">
        <f>'2002'!N63</f>
        <v>6</v>
      </c>
      <c r="J58" s="26">
        <f>'2005'!N63</f>
        <v>6</v>
      </c>
      <c r="K58" s="7">
        <f>'2006'!N63</f>
        <v>8</v>
      </c>
      <c r="L58" s="7">
        <f>'2007'!N63</f>
        <v>8</v>
      </c>
    </row>
    <row r="59" spans="2:11" ht="12.75">
      <c r="B59" s="2"/>
      <c r="C59" s="2"/>
      <c r="D59" s="2"/>
      <c r="E59" s="2"/>
      <c r="H59" s="2"/>
      <c r="I59" s="2"/>
      <c r="J59" s="2"/>
      <c r="K59" s="2"/>
    </row>
    <row r="60" spans="2:11" ht="12.75">
      <c r="B60" s="2"/>
      <c r="C60" s="2"/>
      <c r="D60" s="2"/>
      <c r="E60" s="2"/>
      <c r="H60" s="2"/>
      <c r="I60" s="2"/>
      <c r="J60" s="2"/>
      <c r="K60" s="2"/>
    </row>
    <row r="61" spans="2:11" ht="12.75">
      <c r="B61" s="2"/>
      <c r="C61" s="2"/>
      <c r="D61" s="2"/>
      <c r="E61" s="2"/>
      <c r="H61" s="2"/>
      <c r="I61" s="2"/>
      <c r="J61" s="2"/>
      <c r="K61" s="2"/>
    </row>
    <row r="62" spans="2:11" ht="12.75">
      <c r="B62" s="2"/>
      <c r="C62" s="2"/>
      <c r="D62" s="2"/>
      <c r="E62" s="2"/>
      <c r="H62" s="2"/>
      <c r="I62" s="2"/>
      <c r="J62" s="2"/>
      <c r="K62" s="2"/>
    </row>
    <row r="63" spans="2:11" ht="12.75">
      <c r="B63" s="2"/>
      <c r="C63" s="2"/>
      <c r="D63" s="2"/>
      <c r="E63" s="2"/>
      <c r="H63" s="2"/>
      <c r="I63" s="2"/>
      <c r="J63" s="2"/>
      <c r="K63" s="2"/>
    </row>
    <row r="64" spans="2:11" ht="12.75">
      <c r="B64" s="2"/>
      <c r="C64" s="2"/>
      <c r="D64" s="2"/>
      <c r="E64" s="2"/>
      <c r="H64" s="2"/>
      <c r="I64" s="2"/>
      <c r="J64" s="2"/>
      <c r="K64" s="2"/>
    </row>
    <row r="65" spans="2:11" ht="12.75">
      <c r="B65" s="2"/>
      <c r="C65" s="2"/>
      <c r="D65" s="2"/>
      <c r="E65" s="2"/>
      <c r="H65" s="2"/>
      <c r="I65" s="2"/>
      <c r="J65" s="2"/>
      <c r="K65" s="2"/>
    </row>
    <row r="66" spans="2:11" ht="12.75">
      <c r="B66" s="2"/>
      <c r="C66" s="2"/>
      <c r="D66" s="2"/>
      <c r="E66" s="2"/>
      <c r="H66" s="2"/>
      <c r="I66" s="2"/>
      <c r="J66" s="2"/>
      <c r="K66" s="2"/>
    </row>
    <row r="67" spans="2:11" ht="12.75">
      <c r="B67" s="2"/>
      <c r="C67" s="2"/>
      <c r="D67" s="2"/>
      <c r="E67" s="2"/>
      <c r="H67" s="2"/>
      <c r="I67" s="2"/>
      <c r="J67" s="2"/>
      <c r="K67" s="2"/>
    </row>
    <row r="68" spans="2:11" ht="12.75">
      <c r="B68" s="2"/>
      <c r="C68" s="2"/>
      <c r="D68" s="2"/>
      <c r="E68" s="2"/>
      <c r="H68" s="2"/>
      <c r="I68" s="2"/>
      <c r="J68" s="2"/>
      <c r="K68" s="2"/>
    </row>
    <row r="69" spans="2:11" ht="12.75">
      <c r="B69" s="2"/>
      <c r="C69" s="2"/>
      <c r="D69" s="2"/>
      <c r="E69" s="2"/>
      <c r="H69" s="2"/>
      <c r="I69" s="2"/>
      <c r="J69" s="2"/>
      <c r="K69" s="2"/>
    </row>
    <row r="70" spans="2:11" ht="12.75">
      <c r="B70" s="2"/>
      <c r="C70" s="2"/>
      <c r="D70" s="2"/>
      <c r="E70" s="2"/>
      <c r="H70" s="2"/>
      <c r="I70" s="2"/>
      <c r="J70" s="2"/>
      <c r="K70" s="2"/>
    </row>
    <row r="71" spans="2:11" ht="12.75">
      <c r="B71" s="2"/>
      <c r="C71" s="2"/>
      <c r="D71" s="2"/>
      <c r="E71" s="2"/>
      <c r="H71" s="2"/>
      <c r="I71" s="2"/>
      <c r="J71" s="2"/>
      <c r="K71" s="2"/>
    </row>
    <row r="72" spans="2:11" ht="12.75">
      <c r="B72" s="2"/>
      <c r="C72" s="2"/>
      <c r="D72" s="2"/>
      <c r="E72" s="2"/>
      <c r="H72" s="2"/>
      <c r="I72" s="2"/>
      <c r="J72" s="2"/>
      <c r="K72" s="2"/>
    </row>
    <row r="73" spans="2:11" ht="12.75">
      <c r="B73" s="2"/>
      <c r="C73" s="2"/>
      <c r="D73" s="2"/>
      <c r="E73" s="2"/>
      <c r="H73" s="2"/>
      <c r="I73" s="2"/>
      <c r="J73" s="2"/>
      <c r="K73" s="2"/>
    </row>
    <row r="74" spans="2:11" ht="12.75">
      <c r="B74" s="2"/>
      <c r="C74" s="2"/>
      <c r="D74" s="2"/>
      <c r="E74" s="2"/>
      <c r="H74" s="2"/>
      <c r="I74" s="2"/>
      <c r="J74" s="2"/>
      <c r="K74" s="2"/>
    </row>
    <row r="75" spans="2:11" ht="12.75">
      <c r="B75" s="2"/>
      <c r="C75" s="2"/>
      <c r="D75" s="2"/>
      <c r="E75" s="2"/>
      <c r="H75" s="2"/>
      <c r="I75" s="2"/>
      <c r="J75" s="2"/>
      <c r="K75" s="2"/>
    </row>
    <row r="76" spans="2:11" ht="12.75">
      <c r="B76" s="2"/>
      <c r="C76" s="2"/>
      <c r="D76" s="2"/>
      <c r="E76" s="2"/>
      <c r="H76" s="2"/>
      <c r="I76" s="2"/>
      <c r="J76" s="2"/>
      <c r="K76" s="2"/>
    </row>
    <row r="77" spans="2:11" ht="12.75">
      <c r="B77" s="2"/>
      <c r="C77" s="2"/>
      <c r="D77" s="2"/>
      <c r="E77" s="2"/>
      <c r="H77" s="2"/>
      <c r="I77" s="2"/>
      <c r="J77" s="2"/>
      <c r="K77" s="2"/>
    </row>
    <row r="78" spans="2:11" ht="12.75">
      <c r="B78" s="2"/>
      <c r="C78" s="2"/>
      <c r="D78" s="2"/>
      <c r="E78" s="2"/>
      <c r="H78" s="2"/>
      <c r="I78" s="2"/>
      <c r="J78" s="2"/>
      <c r="K78" s="2"/>
    </row>
    <row r="79" spans="2:11" ht="12.75">
      <c r="B79" s="2"/>
      <c r="C79" s="2"/>
      <c r="D79" s="2"/>
      <c r="E79" s="2"/>
      <c r="H79" s="2"/>
      <c r="I79" s="2"/>
      <c r="J79" s="2"/>
      <c r="K79" s="2"/>
    </row>
    <row r="80" spans="2:11" ht="12.75">
      <c r="B80" s="2"/>
      <c r="C80" s="2"/>
      <c r="D80" s="2"/>
      <c r="E80" s="2"/>
      <c r="H80" s="2"/>
      <c r="I80" s="2"/>
      <c r="J80" s="2"/>
      <c r="K80" s="2"/>
    </row>
    <row r="81" spans="2:11" ht="12.75">
      <c r="B81" s="2"/>
      <c r="C81" s="2"/>
      <c r="D81" s="2"/>
      <c r="E81" s="2"/>
      <c r="H81" s="2"/>
      <c r="I81" s="2"/>
      <c r="J81" s="2"/>
      <c r="K81" s="2"/>
    </row>
    <row r="82" spans="2:11" ht="12.75">
      <c r="B82" s="2"/>
      <c r="C82" s="2"/>
      <c r="D82" s="2"/>
      <c r="E82" s="2"/>
      <c r="H82" s="2"/>
      <c r="I82" s="2"/>
      <c r="J82" s="2"/>
      <c r="K82" s="2"/>
    </row>
    <row r="83" spans="2:11" ht="12.75">
      <c r="B83" s="2"/>
      <c r="C83" s="2"/>
      <c r="D83" s="2"/>
      <c r="E83" s="2"/>
      <c r="H83" s="2"/>
      <c r="I83" s="2"/>
      <c r="J83" s="2"/>
      <c r="K83" s="2"/>
    </row>
    <row r="84" spans="2:11" ht="12.75">
      <c r="B84" s="2"/>
      <c r="C84" s="2"/>
      <c r="D84" s="2"/>
      <c r="E84" s="2"/>
      <c r="H84" s="2"/>
      <c r="I84" s="2"/>
      <c r="J84" s="2"/>
      <c r="K84" s="2"/>
    </row>
    <row r="85" spans="2:11" ht="12.75">
      <c r="B85" s="2"/>
      <c r="C85" s="2"/>
      <c r="D85" s="2"/>
      <c r="E85" s="2"/>
      <c r="H85" s="2"/>
      <c r="I85" s="2"/>
      <c r="J85" s="2"/>
      <c r="K85" s="2"/>
    </row>
    <row r="86" spans="2:11" ht="12.75">
      <c r="B86" s="2"/>
      <c r="C86" s="2"/>
      <c r="D86" s="2"/>
      <c r="E86" s="2"/>
      <c r="H86" s="2"/>
      <c r="I86" s="2"/>
      <c r="J86" s="2"/>
      <c r="K86" s="2"/>
    </row>
    <row r="87" spans="2:11" ht="12.75">
      <c r="B87" s="2"/>
      <c r="C87" s="2"/>
      <c r="D87" s="2"/>
      <c r="E87" s="2"/>
      <c r="H87" s="2"/>
      <c r="I87" s="2"/>
      <c r="J87" s="2"/>
      <c r="K87" s="2"/>
    </row>
    <row r="88" spans="2:11" ht="12.75">
      <c r="B88" s="2"/>
      <c r="C88" s="2"/>
      <c r="D88" s="2"/>
      <c r="E88" s="2"/>
      <c r="H88" s="2"/>
      <c r="I88" s="2"/>
      <c r="J88" s="2"/>
      <c r="K88" s="2"/>
    </row>
    <row r="89" spans="2:11" ht="12.75">
      <c r="B89" s="2"/>
      <c r="C89" s="2"/>
      <c r="D89" s="2"/>
      <c r="E89" s="2"/>
      <c r="H89" s="2"/>
      <c r="I89" s="2"/>
      <c r="J89" s="2"/>
      <c r="K89" s="2"/>
    </row>
    <row r="90" spans="2:11" ht="12.75">
      <c r="B90" s="2"/>
      <c r="C90" s="2"/>
      <c r="D90" s="2"/>
      <c r="E90" s="2"/>
      <c r="H90" s="2"/>
      <c r="I90" s="2"/>
      <c r="J90" s="2"/>
      <c r="K90" s="2"/>
    </row>
    <row r="91" spans="2:11" ht="12.75">
      <c r="B91" s="2"/>
      <c r="C91" s="2"/>
      <c r="D91" s="2"/>
      <c r="E91" s="2"/>
      <c r="H91" s="2"/>
      <c r="I91" s="2"/>
      <c r="J91" s="2"/>
      <c r="K91" s="2"/>
    </row>
    <row r="92" spans="2:11" ht="12.75">
      <c r="B92" s="2"/>
      <c r="C92" s="2"/>
      <c r="D92" s="2"/>
      <c r="E92" s="2"/>
      <c r="H92" s="2"/>
      <c r="I92" s="2"/>
      <c r="J92" s="2"/>
      <c r="K92" s="2"/>
    </row>
    <row r="93" spans="2:11" ht="12.75">
      <c r="B93" s="2"/>
      <c r="C93" s="2"/>
      <c r="D93" s="2"/>
      <c r="E93" s="2"/>
      <c r="H93" s="2"/>
      <c r="I93" s="2"/>
      <c r="J93" s="2"/>
      <c r="K93" s="2"/>
    </row>
    <row r="94" spans="2:11" ht="12.75">
      <c r="B94" s="2"/>
      <c r="C94" s="2"/>
      <c r="D94" s="2"/>
      <c r="E94" s="2"/>
      <c r="H94" s="2"/>
      <c r="I94" s="2"/>
      <c r="J94" s="2"/>
      <c r="K94" s="2"/>
    </row>
    <row r="95" spans="2:11" ht="12.75">
      <c r="B95" s="2"/>
      <c r="C95" s="2"/>
      <c r="D95" s="2"/>
      <c r="E95" s="2"/>
      <c r="H95" s="2"/>
      <c r="I95" s="2"/>
      <c r="J95" s="2"/>
      <c r="K95" s="2"/>
    </row>
    <row r="96" spans="2:11" ht="12.75">
      <c r="B96" s="2"/>
      <c r="C96" s="2"/>
      <c r="D96" s="2"/>
      <c r="E96" s="2"/>
      <c r="H96" s="2"/>
      <c r="I96" s="2"/>
      <c r="J96" s="2"/>
      <c r="K96" s="2"/>
    </row>
    <row r="97" spans="2:11" ht="12.75">
      <c r="B97" s="2"/>
      <c r="C97" s="2"/>
      <c r="D97" s="2"/>
      <c r="E97" s="2"/>
      <c r="H97" s="2"/>
      <c r="I97" s="2"/>
      <c r="J97" s="2"/>
      <c r="K97" s="2"/>
    </row>
    <row r="98" spans="2:11" ht="12.75">
      <c r="B98" s="2"/>
      <c r="C98" s="2"/>
      <c r="D98" s="2"/>
      <c r="E98" s="2"/>
      <c r="H98" s="2"/>
      <c r="I98" s="2"/>
      <c r="J98" s="2"/>
      <c r="K98" s="2"/>
    </row>
    <row r="99" spans="2:11" ht="12.75">
      <c r="B99" s="2"/>
      <c r="C99" s="2"/>
      <c r="D99" s="2"/>
      <c r="E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H143" s="2"/>
      <c r="I143" s="2"/>
      <c r="J143" s="2"/>
      <c r="K143" s="2"/>
    </row>
    <row r="144" spans="2:11" ht="12.75">
      <c r="B144" s="2"/>
      <c r="C144" s="2"/>
      <c r="D144" s="2"/>
      <c r="E144" s="2"/>
      <c r="H144" s="2"/>
      <c r="I144" s="2"/>
      <c r="J144" s="2"/>
      <c r="K144" s="2"/>
    </row>
    <row r="145" spans="2:11" ht="12.75">
      <c r="B145" s="2"/>
      <c r="C145" s="2"/>
      <c r="D145" s="2"/>
      <c r="E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H146" s="2"/>
      <c r="I146" s="2"/>
      <c r="J146" s="2"/>
      <c r="K146" s="2"/>
    </row>
    <row r="147" spans="2:11" ht="12.75">
      <c r="B147" s="2"/>
      <c r="C147" s="2"/>
      <c r="D147" s="2"/>
      <c r="E147" s="2"/>
      <c r="H147" s="2"/>
      <c r="I147" s="2"/>
      <c r="J147" s="2"/>
      <c r="K147" s="2"/>
    </row>
    <row r="148" spans="2:11" ht="12.75">
      <c r="B148" s="2"/>
      <c r="C148" s="2"/>
      <c r="D148" s="2"/>
      <c r="E148" s="2"/>
      <c r="H148" s="2"/>
      <c r="I148" s="2"/>
      <c r="J148" s="2"/>
      <c r="K148" s="2"/>
    </row>
    <row r="149" spans="2:11" ht="12.75">
      <c r="B149" s="2"/>
      <c r="C149" s="2"/>
      <c r="D149" s="2"/>
      <c r="E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H179" s="2"/>
      <c r="I179" s="2"/>
      <c r="J179" s="2"/>
      <c r="K179" s="2"/>
    </row>
    <row r="180" spans="2:11" ht="12.75">
      <c r="B180" s="2"/>
      <c r="C180" s="2"/>
      <c r="D180" s="2"/>
      <c r="E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H181" s="2"/>
      <c r="I181" s="2"/>
      <c r="J181" s="2"/>
      <c r="K181" s="2"/>
    </row>
    <row r="182" spans="2:11" ht="12.75">
      <c r="B182" s="2"/>
      <c r="C182" s="2"/>
      <c r="D182" s="2"/>
      <c r="E182" s="2"/>
      <c r="H182" s="2"/>
      <c r="I182" s="2"/>
      <c r="J182" s="2"/>
      <c r="K182" s="2"/>
    </row>
    <row r="183" spans="2:11" ht="12.75">
      <c r="B183" s="2"/>
      <c r="C183" s="2"/>
      <c r="D183" s="2"/>
      <c r="E183" s="2"/>
      <c r="H183" s="2"/>
      <c r="I183" s="2"/>
      <c r="J183" s="2"/>
      <c r="K183" s="2"/>
    </row>
    <row r="184" spans="2:11" ht="12.75">
      <c r="B184" s="2"/>
      <c r="C184" s="2"/>
      <c r="D184" s="2"/>
      <c r="E184" s="2"/>
      <c r="H184" s="2"/>
      <c r="I184" s="2"/>
      <c r="J184" s="2"/>
      <c r="K184" s="2"/>
    </row>
  </sheetData>
  <mergeCells count="4">
    <mergeCell ref="A1:F2"/>
    <mergeCell ref="A3:F3"/>
    <mergeCell ref="G1:L2"/>
    <mergeCell ref="G3:L3"/>
  </mergeCells>
  <printOptions gridLines="1" horizontalCentered="1" verticalCentered="1"/>
  <pageMargins left="0.5" right="0.5" top="0.5" bottom="0.5" header="0.17" footer="0.17"/>
  <pageSetup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KSG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Gisselquist</dc:creator>
  <cp:keywords/>
  <dc:description/>
  <cp:lastModifiedBy>rgissel</cp:lastModifiedBy>
  <cp:lastPrinted>2009-09-22T21:49:15Z</cp:lastPrinted>
  <dcterms:created xsi:type="dcterms:W3CDTF">2007-07-14T02:26:45Z</dcterms:created>
  <dcterms:modified xsi:type="dcterms:W3CDTF">2009-09-22T21:49:35Z</dcterms:modified>
  <cp:category/>
  <cp:version/>
  <cp:contentType/>
  <cp:contentStatus/>
</cp:coreProperties>
</file>